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总表" sheetId="1" r:id="rId1"/>
    <sheet name="非税收入计划表" sheetId="2" r:id="rId2"/>
    <sheet name="一般公共预算拨款" sheetId="3" r:id="rId3"/>
    <sheet name="一般公共预算拨款基本支出明细" sheetId="4" r:id="rId4"/>
    <sheet name="一般公共预算拨款项目支出明细" sheetId="5" r:id="rId5"/>
    <sheet name="一般公共预算拨款（政府经济分类汇总）" sheetId="6" r:id="rId6"/>
    <sheet name="一般公共预算拨款基本支出（政府经济分类）" sheetId="7" r:id="rId7"/>
    <sheet name="一般公共预算拨款项目支出(政府经济分类)" sheetId="8" r:id="rId8"/>
    <sheet name="专户管理的非税收入" sheetId="9" r:id="rId9"/>
    <sheet name="采购" sheetId="10" r:id="rId10"/>
    <sheet name="经费拨款" sheetId="11" r:id="rId11"/>
    <sheet name="经费拨款基本支出明细" sheetId="12" r:id="rId12"/>
    <sheet name="经费拨款项目支出明细" sheetId="13" r:id="rId13"/>
    <sheet name="经费拨款项目支出明细(二)" sheetId="14" r:id="rId14"/>
    <sheet name="经费拨款（政府经济分类）" sheetId="15" r:id="rId15"/>
    <sheet name="经费拨款基本支出明细（政府经济分类）" sheetId="16" r:id="rId16"/>
    <sheet name="经费拨款项目支出明细(政府经济分类)" sheetId="17" r:id="rId17"/>
    <sheet name="2019年非税收入计划表" sheetId="18" r:id="rId18"/>
    <sheet name="“三公”经费预算表" sheetId="19" r:id="rId19"/>
    <sheet name="整体支出绩效目标" sheetId="20" r:id="rId20"/>
    <sheet name="项目支出绩效目标" sheetId="21" r:id="rId21"/>
    <sheet name="Sheet6" sheetId="22" state="hidden" r:id="rId22"/>
  </sheets>
  <definedNames>
    <definedName name="_xlnm.Print_Area" localSheetId="1">'非税收入计划表'!$A$1:$O$7</definedName>
    <definedName name="_xlnm.Print_Area" localSheetId="10">'经费拨款'!$A$1:$P$28</definedName>
    <definedName name="_xlnm.Print_Area" localSheetId="14">'经费拨款（政府经济分类）'!$A$1:$W$28</definedName>
    <definedName name="_xlnm.Print_Area" localSheetId="15">'经费拨款基本支出明细（政府经济分类）'!$A$1:$AD$21</definedName>
    <definedName name="_xlnm.Print_Area" localSheetId="12">'经费拨款项目支出明细'!$A$1:$BK$18</definedName>
    <definedName name="_xlnm.Print_Area" localSheetId="13">'经费拨款项目支出明细(二)'!$A$1:$P$24</definedName>
    <definedName name="_xlnm.Print_Area" localSheetId="16">'经费拨款项目支出明细(政府经济分类)'!$A$1:$BF$19</definedName>
    <definedName name="_xlnm.Print_Area" localSheetId="2">'一般公共预算拨款'!$A$1:$P$28</definedName>
    <definedName name="_xlnm.Print_Area" localSheetId="5">'一般公共预算拨款（政府经济分类汇总）'!$A$1:$W$28</definedName>
    <definedName name="_xlnm.Print_Area" localSheetId="3">'一般公共预算拨款基本支出明细'!$A$1:$BH$21</definedName>
    <definedName name="_xlnm.Print_Titles" localSheetId="10">'经费拨款'!$1:$6</definedName>
    <definedName name="_xlnm.Print_Titles" localSheetId="14">'经费拨款（政府经济分类）'!$1:$6</definedName>
    <definedName name="_xlnm.Print_Titles" localSheetId="15">'经费拨款基本支出明细（政府经济分类）'!$1:$7</definedName>
    <definedName name="_xlnm.Print_Titles" localSheetId="12">'经费拨款项目支出明细'!$1:$6</definedName>
    <definedName name="_xlnm.Print_Titles" localSheetId="13">'经费拨款项目支出明细(二)'!$1:$6</definedName>
    <definedName name="_xlnm.Print_Titles" localSheetId="16">'经费拨款项目支出明细(政府经济分类)'!$1:$7</definedName>
    <definedName name="_xlnm.Print_Titles" localSheetId="2">'一般公共预算拨款'!$1:$6</definedName>
    <definedName name="_xlnm.Print_Titles" localSheetId="5">'一般公共预算拨款（政府经济分类汇总）'!$1:$6</definedName>
    <definedName name="_xlnm.Print_Titles" localSheetId="3">'一般公共预算拨款基本支出明细'!$1:$7</definedName>
    <definedName name="工作表">REPLACE(GET.WORKBOOK(1),1,FIND("]",GET.WORKBOOK(1)),)&amp;T(NOW())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<sst xmlns="http://schemas.openxmlformats.org/spreadsheetml/2006/main" count="1692" uniqueCount="392">
  <si>
    <t>2019年收支预算总表</t>
  </si>
  <si>
    <t>单位：万元</t>
  </si>
  <si>
    <t>收        入</t>
  </si>
  <si>
    <t>支        出</t>
  </si>
  <si>
    <t>项        目</t>
  </si>
  <si>
    <t>本年预算</t>
  </si>
  <si>
    <t>政府经济分类</t>
  </si>
  <si>
    <t>部门经济分类</t>
  </si>
  <si>
    <t>一、一般预算拨款</t>
  </si>
  <si>
    <t>一、基本支出</t>
  </si>
  <si>
    <t xml:space="preserve">  经费拨款</t>
  </si>
  <si>
    <t xml:space="preserve">   机关工资福利支出</t>
  </si>
  <si>
    <t xml:space="preserve">  工资福利支出</t>
  </si>
  <si>
    <t xml:space="preserve">  纳入预算管理的非税收入拨款</t>
  </si>
  <si>
    <t xml:space="preserve">   机关商品和服支出</t>
  </si>
  <si>
    <t xml:space="preserve">  一般商品和服务支出</t>
  </si>
  <si>
    <t>二、基金预算拨款</t>
  </si>
  <si>
    <t xml:space="preserve">   对个人和家庭的补助</t>
  </si>
  <si>
    <t xml:space="preserve">  对个人和家庭的补助</t>
  </si>
  <si>
    <t>三、财政专户管理的非税收入拨款</t>
  </si>
  <si>
    <t xml:space="preserve">   对事业单位经常性补助</t>
  </si>
  <si>
    <t>二、项目支出</t>
  </si>
  <si>
    <t>四、经营收入</t>
  </si>
  <si>
    <t xml:space="preserve">  专项商品和服务支出</t>
  </si>
  <si>
    <t>五、上级补助收入</t>
  </si>
  <si>
    <t xml:space="preserve">  债务利息及费用支出</t>
  </si>
  <si>
    <t>六、附属单位缴款</t>
  </si>
  <si>
    <t xml:space="preserve">  资本性支出</t>
  </si>
  <si>
    <t>七、其他收入</t>
  </si>
  <si>
    <t xml:space="preserve">   机关资本性支出（一）</t>
  </si>
  <si>
    <t xml:space="preserve">  对企业补助</t>
  </si>
  <si>
    <t xml:space="preserve">   对事业单位资本性补助</t>
  </si>
  <si>
    <t xml:space="preserve">  对社会保障基金补助</t>
  </si>
  <si>
    <t xml:space="preserve">   对企业补助</t>
  </si>
  <si>
    <t xml:space="preserve">  其他支出</t>
  </si>
  <si>
    <t xml:space="preserve">   对企业资本性支出</t>
  </si>
  <si>
    <t>三、经营支出</t>
  </si>
  <si>
    <t xml:space="preserve">   对社会保障基金补助</t>
  </si>
  <si>
    <t>四、对附属单位补助支出</t>
  </si>
  <si>
    <t xml:space="preserve">   债务利息及费用支出</t>
  </si>
  <si>
    <t>五、上缴上级支出</t>
  </si>
  <si>
    <t xml:space="preserve">   债务还本支出</t>
  </si>
  <si>
    <t xml:space="preserve">   转移性支出</t>
  </si>
  <si>
    <t xml:space="preserve">   预备费及预留</t>
  </si>
  <si>
    <t xml:space="preserve">   其他支出</t>
  </si>
  <si>
    <t>本年收入合计</t>
  </si>
  <si>
    <t>本年支出合计</t>
  </si>
  <si>
    <t>八、用事业基金弥补收支差额</t>
  </si>
  <si>
    <t>六、结余分配</t>
  </si>
  <si>
    <t>九、上年结余</t>
  </si>
  <si>
    <t>七、年末结余</t>
  </si>
  <si>
    <t>收入总计</t>
  </si>
  <si>
    <t>支出总计</t>
  </si>
  <si>
    <t xml:space="preserve"> 2019年非税收入预算表</t>
  </si>
  <si>
    <t>预算09表</t>
  </si>
  <si>
    <t>单位名称</t>
  </si>
  <si>
    <t>科目编码</t>
  </si>
  <si>
    <t>项目名称</t>
  </si>
  <si>
    <t>纳入预算管理</t>
  </si>
  <si>
    <t>纳入政府性基金预算管理</t>
  </si>
  <si>
    <t>纳入专户管理</t>
  </si>
  <si>
    <t>类</t>
  </si>
  <si>
    <t>款</t>
  </si>
  <si>
    <t>项</t>
  </si>
  <si>
    <t>目</t>
  </si>
  <si>
    <t>合计</t>
  </si>
  <si>
    <t>专项收入</t>
  </si>
  <si>
    <t>行政性收费收入</t>
  </si>
  <si>
    <t>罚没收入</t>
  </si>
  <si>
    <t>国有资源（资产）有偿使用收入</t>
  </si>
  <si>
    <t>其他收入</t>
  </si>
  <si>
    <t>教育收费</t>
  </si>
  <si>
    <t>其他</t>
  </si>
  <si>
    <t>农业局机关</t>
  </si>
  <si>
    <t>其他一般罚没收入</t>
  </si>
  <si>
    <t>事业单位国有资产出租、出借收入</t>
  </si>
  <si>
    <t>一般公共预算拨款支出预算表</t>
  </si>
  <si>
    <t>单位代码</t>
  </si>
  <si>
    <t>功能科目代码</t>
  </si>
  <si>
    <t>功能科目名称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</si>
  <si>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</si>
  <si>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</si>
  <si>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</si>
  <si>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</si>
  <si>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</si>
  <si>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</si>
  <si>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</si>
  <si>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债务利息及费用支出</t>
  </si>
  <si>
    <t>资本性支出</t>
  </si>
  <si>
    <t>对企业补助</t>
  </si>
  <si>
    <t>对社会保障基金补助</t>
  </si>
  <si>
    <t>其他支出</t>
  </si>
  <si>
    <t>**</t>
  </si>
  <si>
    <t>201</t>
  </si>
  <si>
    <t>一般公共服务支出</t>
  </si>
  <si>
    <t xml:space="preserve">  20111</t>
  </si>
  <si>
    <t xml:space="preserve">  纪检监察事务</t>
  </si>
  <si>
    <t>402001</t>
  </si>
  <si>
    <t xml:space="preserve">    2011105</t>
  </si>
  <si>
    <t xml:space="preserve">    派驻派出机构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</si>
  <si>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</si>
  <si>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</si>
  <si>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</si>
  <si>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</si>
  <si>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</si>
  <si>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</si>
  <si>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</si>
  <si>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</si>
  <si>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</si>
  <si>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</si>
  <si>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</si>
  <si>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</si>
  <si>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</si>
  <si>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</si>
  <si>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</si>
  <si>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</si>
  <si>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</si>
  <si>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</si>
  <si>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</si>
  <si>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</si>
  <si>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2130106</t>
  </si>
  <si>
    <t xml:space="preserve">    科技转化与推广服务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</si>
  <si>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</si>
  <si>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</si>
  <si>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</si>
  <si>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</si>
  <si>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2130114</t>
  </si>
  <si>
    <t xml:space="preserve">    对外交流与合作</t>
  </si>
  <si>
    <t xml:space="preserve">    2130126</t>
  </si>
  <si>
    <t xml:space="preserve">    农村公益事业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</si>
  <si>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</si>
  <si>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</si>
  <si>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</si>
  <si>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</si>
  <si>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</si>
  <si>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</si>
  <si>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一般公共预算拨款—基本支出预算明细表</t>
  </si>
  <si>
    <t>科目代码</t>
  </si>
  <si>
    <t>科目名称</t>
  </si>
  <si>
    <t>商品和服务支出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</si>
  <si>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</si>
  <si>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</si>
  <si>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</si>
  <si>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</si>
  <si>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</si>
  <si>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</si>
  <si>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</si>
  <si>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</si>
  <si>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</si>
  <si>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</si>
  <si>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</si>
  <si>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小计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</si>
  <si>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</si>
  <si>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</si>
  <si>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</si>
  <si>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</si>
  <si>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</si>
  <si>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</si>
  <si>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</si>
  <si>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</si>
  <si>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</si>
  <si>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</si>
  <si>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</si>
  <si>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</si>
  <si>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</si>
  <si>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</si>
  <si>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</si>
  <si>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</si>
  <si>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</si>
  <si>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</si>
  <si>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工会经费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</si>
  <si>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</si>
  <si>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</si>
  <si>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</si>
  <si>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</si>
  <si>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</si>
  <si>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</si>
  <si>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</si>
  <si>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</si>
  <si>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</si>
  <si>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</si>
  <si>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</si>
  <si>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</si>
  <si>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其他对个人和家庭的补助支出</t>
  </si>
  <si>
    <t>执勤津贴</t>
  </si>
  <si>
    <t>警衔津贴</t>
  </si>
  <si>
    <t>地方津贴补贴</t>
  </si>
  <si>
    <t>乡镇工作补贴</t>
  </si>
  <si>
    <t>其他津贴补贴</t>
  </si>
  <si>
    <t>残疾人保障金</t>
  </si>
  <si>
    <t>生育保险</t>
  </si>
  <si>
    <t>工伤保险</t>
  </si>
  <si>
    <t>失业保险</t>
  </si>
  <si>
    <t>其他社会保障费</t>
  </si>
  <si>
    <t>一般公共预算拨款—项目支出预算明细表</t>
  </si>
  <si>
    <t>总计</t>
  </si>
  <si>
    <t>租凭费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</si>
  <si>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</si>
  <si>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</si>
  <si>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</si>
  <si>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</si>
  <si>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</si>
  <si>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</si>
  <si>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</si>
  <si>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</si>
  <si>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</si>
  <si>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</si>
  <si>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</si>
  <si>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</si>
  <si>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</si>
  <si>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</si>
  <si>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</si>
  <si>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</si>
  <si>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</si>
  <si>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</si>
  <si>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</si>
  <si>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</si>
  <si>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</si>
  <si>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政府投资基金股权投资</t>
  </si>
  <si>
    <t>费用补贴</t>
  </si>
  <si>
    <t>利息补贴</t>
  </si>
  <si>
    <t>其他对企业补助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</si>
  <si>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</si>
  <si>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</si>
  <si>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</si>
  <si>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</si>
  <si>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</si>
  <si>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一般公共预算拨款支出预算表（政府经济分类）</t>
  </si>
  <si>
    <t>机关工资福利支出</t>
  </si>
  <si>
    <t>机关商品和服支出</t>
  </si>
  <si>
    <t>对事业单位经常性补助</t>
  </si>
  <si>
    <t>机关资本性支出（一）</t>
  </si>
  <si>
    <t>对事业单位资本性补助</t>
  </si>
  <si>
    <t>对企业资本性支出</t>
  </si>
  <si>
    <t>债务还本支出</t>
  </si>
  <si>
    <t>转移性支出</t>
  </si>
  <si>
    <t>预备费及预留</t>
  </si>
  <si>
    <t>一般公共预算拨款—基本支出预算明细表（政府经济分类）</t>
  </si>
  <si>
    <t>工资奖金津补贴</t>
  </si>
  <si>
    <t>社会保障缴费</t>
  </si>
  <si>
    <t>办公经费</t>
  </si>
  <si>
    <t>专用材料购置费</t>
  </si>
  <si>
    <t>委托业务费</t>
  </si>
  <si>
    <t>社会福利和救助</t>
  </si>
  <si>
    <t>个人农业生产补贴</t>
  </si>
  <si>
    <t>离退休费</t>
  </si>
  <si>
    <t>其他对个人和家庭的补助</t>
  </si>
  <si>
    <t>一般公共预算拨款-项目支出预算明细表（政府经济分类）</t>
  </si>
  <si>
    <t>房屋建筑物购建</t>
  </si>
  <si>
    <t>土地征迁补偿和安置支出</t>
  </si>
  <si>
    <t>设备购置</t>
  </si>
  <si>
    <t>资本性支出(一)</t>
  </si>
  <si>
    <t>对企业资本性支出（一）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</si>
  <si>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</si>
  <si>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</si>
  <si>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</si>
  <si>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</si>
  <si>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</si>
  <si>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</si>
  <si>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</si>
  <si>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</si>
  <si>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专户管理的非税收入支出预算表</t>
  </si>
  <si>
    <t>预算15表</t>
  </si>
  <si>
    <t>政府采购预算表</t>
  </si>
  <si>
    <t>采购项目</t>
  </si>
  <si>
    <t>采购品目</t>
  </si>
  <si>
    <t xml:space="preserve">采购数量 </t>
  </si>
  <si>
    <t>采购时间</t>
  </si>
  <si>
    <t>计量单位</t>
  </si>
  <si>
    <t>资     金     来     源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</si>
  <si>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</si>
  <si>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</si>
  <si>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</si>
  <si>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</si>
  <si>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</si>
  <si>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</si>
  <si>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用事业基金弥补收支差额</t>
  </si>
  <si>
    <t>上年
结余</t>
  </si>
  <si>
    <t>经费拨款</t>
  </si>
  <si>
    <t>纳入预算管理的非税收入拨款</t>
  </si>
  <si>
    <t>经费拨款支出预算表</t>
  </si>
  <si>
    <t>经费拨款基本支出预算明细表</t>
  </si>
  <si>
    <t>经费拨款项目支出预算明细表</t>
  </si>
  <si>
    <t>经费拨款项目支出预算明细表(二)</t>
  </si>
  <si>
    <t>派驻纪检组经费</t>
  </si>
  <si>
    <t>农业产业化专项经费</t>
  </si>
  <si>
    <t>农村党风廉政建设及各类临时机构</t>
  </si>
  <si>
    <t>农业科研及示范基地</t>
  </si>
  <si>
    <t>阳光培训及农业广播学校</t>
  </si>
  <si>
    <t>农产品质量检测及安全监管</t>
  </si>
  <si>
    <t>国家级农产品安全县创建经费</t>
  </si>
  <si>
    <t>耕地质量管理</t>
  </si>
  <si>
    <t>公益性植保</t>
  </si>
  <si>
    <t>农业环境监测及农药监管</t>
  </si>
  <si>
    <t>农业执法工作经费</t>
  </si>
  <si>
    <t>2016年至2017年出口创建经费</t>
  </si>
  <si>
    <t>新农村建设工作经费</t>
  </si>
  <si>
    <t>经费拨款支出预算表（政府经济分类）</t>
  </si>
  <si>
    <t>经费拨款—基本支出预算明细表（政府经济分类）</t>
  </si>
  <si>
    <t>经费拨款-项目支出预算明细表（政府经济分类）</t>
  </si>
  <si>
    <t>附件4：</t>
  </si>
  <si>
    <t>2019年非税收入征收计划表</t>
  </si>
  <si>
    <t>单位：祁东县农业农村局</t>
  </si>
  <si>
    <t xml:space="preserve">单位：万元 </t>
  </si>
  <si>
    <t>排序序号</t>
  </si>
  <si>
    <t>纳入财政专户管理</t>
  </si>
  <si>
    <t>合   计</t>
  </si>
  <si>
    <t>2019年公共财政拨款“三公”经费支出预算表</t>
  </si>
  <si>
    <t>填报单位（盖章）：农业农村局机关</t>
  </si>
  <si>
    <t>功能科目编码</t>
  </si>
  <si>
    <t>单位编码</t>
  </si>
  <si>
    <t>因公出国(境)费</t>
  </si>
  <si>
    <t>公务用车购置维护费</t>
  </si>
  <si>
    <t>公务车运行维护费</t>
  </si>
  <si>
    <t>2130101</t>
  </si>
  <si>
    <t>行政运行（农业）</t>
  </si>
  <si>
    <t xml:space="preserve">  402001</t>
  </si>
  <si>
    <t xml:space="preserve">  农业局机关</t>
  </si>
  <si>
    <t>整体支出绩效目标表</t>
  </si>
  <si>
    <t>填报单位（盖章）：祁东县农业农村局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</si>
  <si>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</si>
  <si>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</si>
  <si>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</si>
  <si>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</si>
  <si>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</si>
  <si>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</si>
  <si>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</si>
  <si>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</si>
  <si>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</si>
  <si>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</si>
  <si>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</si>
  <si>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</si>
  <si>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</si>
  <si>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</si>
  <si>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</si>
  <si>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祁东县农业农村局</t>
  </si>
  <si>
    <t xml:space="preserve">指导粮食等主要农产品生产，负责实施“菜篮子工程”；负责美丽乡村建设； 负责农作物有害生物测报防治工作， 检疫性有害生物普查防控；承担引进农作物种子或种苗检疫工作；承担提升农产品质量安全水平的责任，培育、保护和发展农产品品牌；负责农业产业精准扶贫工作； 负责农业项目的编制，申报和组织实施工作；负责农村基层党风廉政建设工作；负责全县农业技术推广计划的制定和组织实施；负责全县农业新技术、 新品种  新成果的引进与推广；负责全县农业技术推广人员、农民技术员的培训和指导；承办县人民政府交办的其他事项负责农业野生植物的监督管理，开展外来入侵生物防治的宣传、培训和对外合作交流；负责农村劳模摸底申报和农民素质教育管理工作；承办县人民政府交办的其他事项。           
</t>
  </si>
  <si>
    <t xml:space="preserve">以推进农业供给侧机构性改革为工作主线，打造规模农业、市场农业、品牌农业、生态农业、科技农业。展示祁东农业发展成果，推介祁东黄花菜、生姜、槟榔芋、枣等特色农产品，促进贸易和交流，提升祁东农产品的知名度。推进粮油高产创建、“菜篮子工程”蔬菜基地建设，基层农技推广与新型职业农民培育等项目的推进，开展农业产业扶贫工作，开展农村一二三产业融合试点和特色农产品产业园聚集区建设。
</t>
  </si>
  <si>
    <t xml:space="preserve">粮食总播面120万亩，总产50万吨；蔬菜播面33万亩，总产值14亿元，祁东黄花菜16万亩。新增绿色食品2个，无公害农产品5个；全国农博会金奖3项，湖南省农产品品牌6个，湖南省名优特产品8个。省级龙头企业7家，市级龙头企业27家，省级现代农业产业园1个，规模以上农产品加工值与农业总产值比达到195%以上。新建美丽乡村示范村2个，农业投入品化肥减量330吨，农药减量40.6吨，降幅5.6%；耕地质量提升改良土壤2.1万亩。
</t>
  </si>
  <si>
    <t xml:space="preserve">进一步巩固粮食综合生产能力，确保粮食生产大县地位。持续保持农产品质量安全县和出口食品农产品质量安全示范区称号，建立完善农产品可追溯制度，全县农产品质量检测合格率98%以上,农产品出口份额年增10%以上。经济发展环境进一步优化，党风廉政建设持续推进，无“雁过拔毛”式腐败和“四风”问题发生。
</t>
  </si>
  <si>
    <t>项目支出绩效目标表</t>
  </si>
  <si>
    <t>单位（专项）名称</t>
  </si>
  <si>
    <t>支出方向</t>
  </si>
  <si>
    <t>实施期绩效目标</t>
  </si>
  <si>
    <t>年度绩效目标</t>
  </si>
  <si>
    <t>绩效指标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</si>
  <si>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</si>
  <si>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</si>
  <si>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</si>
  <si>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</si>
  <si>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</si>
  <si>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</si>
  <si>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</si>
  <si>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</si>
  <si>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</si>
  <si>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县级支出</t>
  </si>
  <si>
    <t>查办案件，预防违纪违法事件发生</t>
  </si>
  <si>
    <t>查办案件，打造廉能高效服务型机关</t>
  </si>
  <si>
    <t>严格按预算执行</t>
  </si>
  <si>
    <t>取得较好成效</t>
  </si>
  <si>
    <t xml:space="preserve">按月、季推进各项工作计划
</t>
  </si>
  <si>
    <t>厉行节约，充分发挥资金效益</t>
  </si>
  <si>
    <t>较好</t>
  </si>
  <si>
    <t>农村党风廉政建设及各</t>
  </si>
  <si>
    <t>农村党风廉政建设工作可持续地正常开展，使农业农村农民工作进一步得到加强，为建设美丽乡村护航</t>
  </si>
  <si>
    <t>使农村基层政权更加廉洁高效，农村政权稳固</t>
  </si>
  <si>
    <t>全县农业产业化持续稳步发展，培育国家级龙头企业2家，省级龙头企业15家，规模以上农产品加工值与农业总产值比达到195%以上。</t>
  </si>
  <si>
    <t>建设好农村一二三产业融合试点和现代农业特色产业集聚区创建，完成年度产业扶贫任务。</t>
  </si>
  <si>
    <t>推广2-3个水稻新品种，面积10万亩，年增产10%；商品化蔬菜育苗每年1000万株，可推广种植面积5000亩。</t>
  </si>
  <si>
    <t>推广1个水稻新品种，种植面积2万亩，年增8%。推广蔬菜新品种种植2000亩，每亩增收500元。</t>
  </si>
  <si>
    <t>阳光培训及农业广播学</t>
  </si>
  <si>
    <t>培训创业致富带头人（按生产经营型标准)152人,建档立卡贫困户有劳动能力的贫困农民(按专业技能或服务型标准)</t>
  </si>
  <si>
    <t xml:space="preserve">培训创业致富带头人（按生产经营型标准)152人,建档立卡贫困户有劳动能力的贫困农民(按专业技能或服务型标准)
</t>
  </si>
  <si>
    <t>提升综合防控水平，确保全县不出现重大农业生物灾害发生，全县农业生产平稳发展。</t>
  </si>
  <si>
    <t xml:space="preserve">完善和推广绿色植保技术，确保重大农业病虫损失率控制在5%以下，特别是螟虫损失3%以下。 </t>
  </si>
  <si>
    <t>农产品质量检测及安全</t>
  </si>
  <si>
    <t>持续保持国家级农产品质量安全县称号</t>
  </si>
  <si>
    <t>1、健全农产品追溯体系，录入全县1300余家农业生经营产者、农产品信息。2、监管体系，完成两个乡镇监管站建设。3、农产品质量检测合格率达96%以上，杜绝重大农产品质量安全事故出现。</t>
  </si>
  <si>
    <t>监测全县耕地质量动态变化情况，逐年提高全县耕地质量水平。</t>
  </si>
  <si>
    <t>对19个省级长期定位监测点施肥调查与土壤养分化验。</t>
  </si>
  <si>
    <t>国家级农产品安全县创</t>
  </si>
  <si>
    <t>通过国家级农产品质量安全县中期检查。</t>
  </si>
  <si>
    <t>全县农产品质量安全有效保障，农资市场健康、规范运行，无重大农业违法事件发生。</t>
  </si>
  <si>
    <t>完善依法行政制度，规范执法，文明执法，全年违法案件查处率下降5%。</t>
  </si>
  <si>
    <t>农业环境监测及农药监</t>
  </si>
  <si>
    <t>完善全县监管机制，明确职责职能，100%纳入监管，跟踪和可控防。</t>
  </si>
  <si>
    <t>提升监管水平，年度农药质量提升1个百分点，确保无重大农药安全事故发生。</t>
  </si>
  <si>
    <t>2016年至2017年出口创</t>
  </si>
  <si>
    <t>提升区域农产品质量安全管理水平，持续稳定农产品出口份额。</t>
  </si>
  <si>
    <t>通过国家级出口食品农产品质量安全示范区创建及中期检查。</t>
  </si>
  <si>
    <t>通过示范建设，逐步实现全县农村全面建成小康社会。</t>
  </si>
  <si>
    <t>建设“美丽乡村”示范村2个，人居环境重点整治村40个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</si>
</sst>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;;"/>
    <numFmt numFmtId="182" formatCode="###,###,###,##0"/>
    <numFmt numFmtId="183" formatCode="00"/>
    <numFmt numFmtId="184" formatCode="#,##0.00_ "/>
  </numFmts>
  <fonts count="64">
    <font>
      <sz val="9"/>
      <name val="宋体"/>
      <family val="0"/>
    </font>
    <font>
      <sz val="11"/>
      <name val="Tahoma"/>
      <family val="2"/>
    </font>
    <font>
      <sz val="11"/>
      <color indexed="8"/>
      <name val="等线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8"/>
      <name val="方正仿宋简体"/>
      <family val="0"/>
    </font>
    <font>
      <sz val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4"/>
      <name val="宋体"/>
      <family val="0"/>
    </font>
    <font>
      <sz val="11"/>
      <name val="宋体"/>
      <family val="0"/>
    </font>
    <font>
      <sz val="22"/>
      <color indexed="8"/>
      <name val="方正大标宋简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22"/>
      <name val="方正大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color indexed="8"/>
      <name val="楷体"/>
      <family val="3"/>
    </font>
    <font>
      <sz val="10"/>
      <color indexed="8"/>
      <name val="黑体"/>
      <family val="3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7" fontId="3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shrinkToFit="1"/>
      <protection/>
    </xf>
    <xf numFmtId="0" fontId="4" fillId="0" borderId="10" xfId="24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shrinkToFi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180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4" fillId="0" borderId="0" xfId="24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81" fontId="8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shrinkToFit="1"/>
      <protection/>
    </xf>
    <xf numFmtId="4" fontId="8" fillId="33" borderId="12" xfId="0" applyNumberFormat="1" applyFont="1" applyFill="1" applyBorder="1" applyAlignment="1" applyProtection="1">
      <alignment horizontal="right" vertical="center" shrinkToFit="1"/>
      <protection/>
    </xf>
    <xf numFmtId="49" fontId="0" fillId="33" borderId="11" xfId="0" applyNumberFormat="1" applyFont="1" applyFill="1" applyBorder="1" applyAlignment="1" applyProtection="1">
      <alignment horizontal="right" vertical="center" shrinkToFit="1"/>
      <protection/>
    </xf>
    <xf numFmtId="4" fontId="8" fillId="33" borderId="16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0" fontId="8" fillId="33" borderId="16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6" xfId="0" applyNumberFormat="1" applyFont="1" applyFill="1" applyBorder="1" applyAlignment="1" applyProtection="1">
      <alignment vertical="center" wrapText="1"/>
      <protection/>
    </xf>
    <xf numFmtId="0" fontId="0" fillId="33" borderId="0" xfId="63" applyFill="1" applyAlignment="1">
      <alignment/>
      <protection/>
    </xf>
    <xf numFmtId="0" fontId="0" fillId="0" borderId="0" xfId="63" applyAlignment="1">
      <alignment/>
      <protection/>
    </xf>
    <xf numFmtId="0" fontId="9" fillId="0" borderId="0" xfId="63" applyNumberFormat="1" applyFont="1" applyFill="1" applyAlignment="1" applyProtection="1">
      <alignment horizontal="center" vertical="center"/>
      <protection/>
    </xf>
    <xf numFmtId="0" fontId="4" fillId="34" borderId="10" xfId="24" applyNumberFormat="1" applyFont="1" applyFill="1" applyBorder="1" applyAlignment="1" applyProtection="1">
      <alignment vertical="center"/>
      <protection/>
    </xf>
    <xf numFmtId="0" fontId="10" fillId="33" borderId="10" xfId="63" applyNumberFormat="1" applyFont="1" applyFill="1" applyBorder="1" applyAlignment="1" applyProtection="1">
      <alignment vertical="center"/>
      <protection/>
    </xf>
    <xf numFmtId="0" fontId="0" fillId="0" borderId="15" xfId="64" applyNumberFormat="1" applyFont="1" applyFill="1" applyBorder="1" applyAlignment="1" applyProtection="1">
      <alignment horizontal="center" vertical="center" wrapText="1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5" xfId="64" applyFont="1" applyFill="1" applyBorder="1" applyAlignment="1">
      <alignment horizontal="center" vertical="center" wrapText="1"/>
      <protection/>
    </xf>
    <xf numFmtId="0" fontId="11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15" xfId="64" applyNumberFormat="1" applyFont="1" applyFill="1" applyBorder="1" applyAlignment="1" applyProtection="1">
      <alignment horizontal="center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2" xfId="64" applyFont="1" applyFill="1" applyBorder="1" applyAlignment="1">
      <alignment horizontal="center" vertical="center" wrapText="1"/>
      <protection/>
    </xf>
    <xf numFmtId="0" fontId="11" fillId="0" borderId="21" xfId="64" applyFont="1" applyFill="1" applyBorder="1" applyAlignment="1">
      <alignment horizontal="center" vertical="center" wrapText="1"/>
      <protection/>
    </xf>
    <xf numFmtId="0" fontId="0" fillId="0" borderId="20" xfId="64" applyFont="1" applyFill="1" applyBorder="1" applyAlignment="1">
      <alignment horizontal="center" vertical="center" wrapText="1"/>
      <protection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49" fontId="0" fillId="33" borderId="12" xfId="64" applyNumberFormat="1" applyFont="1" applyFill="1" applyBorder="1" applyAlignment="1" applyProtection="1">
      <alignment horizontal="left" vertical="center" wrapText="1"/>
      <protection/>
    </xf>
    <xf numFmtId="181" fontId="0" fillId="33" borderId="12" xfId="64" applyNumberFormat="1" applyFont="1" applyFill="1" applyBorder="1" applyAlignment="1" applyProtection="1">
      <alignment horizontal="left" vertical="center" wrapText="1"/>
      <protection/>
    </xf>
    <xf numFmtId="4" fontId="0" fillId="33" borderId="11" xfId="64" applyNumberFormat="1" applyFont="1" applyFill="1" applyBorder="1" applyAlignment="1" applyProtection="1">
      <alignment horizontal="right" vertical="center" wrapText="1"/>
      <protection/>
    </xf>
    <xf numFmtId="4" fontId="0" fillId="33" borderId="14" xfId="64" applyNumberFormat="1" applyFont="1" applyFill="1" applyBorder="1" applyAlignment="1" applyProtection="1">
      <alignment horizontal="right" vertical="center" wrapText="1"/>
      <protection/>
    </xf>
    <xf numFmtId="4" fontId="0" fillId="33" borderId="12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3" applyFill="1" applyAlignment="1">
      <alignment vertical="center"/>
      <protection/>
    </xf>
    <xf numFmtId="0" fontId="0" fillId="0" borderId="0" xfId="63" applyFill="1" applyAlignment="1">
      <alignment/>
      <protection/>
    </xf>
    <xf numFmtId="0" fontId="0" fillId="0" borderId="0" xfId="63" applyFont="1" applyFill="1" applyAlignment="1">
      <alignment vertical="center"/>
      <protection/>
    </xf>
    <xf numFmtId="0" fontId="0" fillId="33" borderId="10" xfId="63" applyNumberFormat="1" applyFont="1" applyFill="1" applyBorder="1" applyAlignment="1" applyProtection="1">
      <alignment horizontal="center" vertical="center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19" xfId="64" applyFont="1" applyFill="1" applyBorder="1" applyAlignment="1">
      <alignment horizontal="center" vertical="center" wrapText="1"/>
      <protection/>
    </xf>
    <xf numFmtId="0" fontId="11" fillId="0" borderId="19" xfId="64" applyNumberFormat="1" applyFont="1" applyFill="1" applyBorder="1" applyAlignment="1" applyProtection="1">
      <alignment horizontal="center" vertical="center" wrapText="1"/>
      <protection/>
    </xf>
    <xf numFmtId="4" fontId="0" fillId="33" borderId="16" xfId="64" applyNumberFormat="1" applyFont="1" applyFill="1" applyBorder="1" applyAlignment="1" applyProtection="1">
      <alignment vertical="center"/>
      <protection/>
    </xf>
    <xf numFmtId="4" fontId="0" fillId="33" borderId="16" xfId="64" applyNumberFormat="1" applyFont="1" applyFill="1" applyBorder="1" applyAlignment="1" applyProtection="1">
      <alignment horizontal="right" vertical="center" wrapText="1"/>
      <protection/>
    </xf>
    <xf numFmtId="4" fontId="0" fillId="33" borderId="11" xfId="64" applyNumberFormat="1" applyFont="1" applyFill="1" applyBorder="1" applyAlignment="1" applyProtection="1">
      <alignment vertical="center"/>
      <protection/>
    </xf>
    <xf numFmtId="0" fontId="0" fillId="0" borderId="0" xfId="64" applyAlignment="1">
      <alignment/>
      <protection/>
    </xf>
    <xf numFmtId="0" fontId="0" fillId="33" borderId="0" xfId="64" applyFill="1" applyAlignment="1">
      <alignment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10" xfId="24" applyFont="1" applyBorder="1" applyAlignment="1" applyProtection="1">
      <alignment horizontal="left" vertical="center"/>
      <protection/>
    </xf>
    <xf numFmtId="49" fontId="16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182" fontId="0" fillId="33" borderId="11" xfId="0" applyNumberFormat="1" applyFont="1" applyFill="1" applyBorder="1" applyAlignment="1">
      <alignment horizontal="center" vertical="center"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18" fillId="35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82" fontId="19" fillId="33" borderId="1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36" borderId="0" xfId="0" applyFill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8" fillId="36" borderId="12" xfId="0" applyNumberFormat="1" applyFont="1" applyFill="1" applyBorder="1" applyAlignment="1" applyProtection="1">
      <alignment vertical="center" wrapText="1"/>
      <protection/>
    </xf>
    <xf numFmtId="181" fontId="8" fillId="36" borderId="12" xfId="0" applyNumberFormat="1" applyFont="1" applyFill="1" applyBorder="1" applyAlignment="1" applyProtection="1">
      <alignment vertical="center" wrapText="1"/>
      <protection/>
    </xf>
    <xf numFmtId="4" fontId="8" fillId="36" borderId="11" xfId="0" applyNumberFormat="1" applyFont="1" applyFill="1" applyBorder="1" applyAlignment="1" applyProtection="1">
      <alignment vertical="center" wrapText="1"/>
      <protection/>
    </xf>
    <xf numFmtId="4" fontId="8" fillId="36" borderId="14" xfId="0" applyNumberFormat="1" applyFont="1" applyFill="1" applyBorder="1" applyAlignment="1" applyProtection="1">
      <alignment vertical="center" wrapText="1"/>
      <protection/>
    </xf>
    <xf numFmtId="4" fontId="8" fillId="36" borderId="12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36" borderId="11" xfId="0" applyNumberFormat="1" applyFont="1" applyFill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 applyProtection="1">
      <alignment vertical="center" wrapText="1"/>
      <protection/>
    </xf>
    <xf numFmtId="4" fontId="8" fillId="36" borderId="11" xfId="0" applyNumberFormat="1" applyFont="1" applyFill="1" applyBorder="1" applyAlignment="1" applyProtection="1">
      <alignment vertical="center"/>
      <protection/>
    </xf>
    <xf numFmtId="4" fontId="8" fillId="36" borderId="16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49" fontId="8" fillId="36" borderId="16" xfId="0" applyNumberFormat="1" applyFont="1" applyFill="1" applyBorder="1" applyAlignment="1" applyProtection="1">
      <alignment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36" borderId="12" xfId="0" applyNumberFormat="1" applyFont="1" applyFill="1" applyBorder="1" applyAlignment="1" applyProtection="1">
      <alignment vertical="center"/>
      <protection/>
    </xf>
    <xf numFmtId="49" fontId="8" fillId="36" borderId="11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1" fontId="8" fillId="36" borderId="11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1" fontId="0" fillId="36" borderId="11" xfId="0" applyNumberFormat="1" applyFont="1" applyFill="1" applyBorder="1" applyAlignment="1" applyProtection="1">
      <alignment vertical="center" wrapText="1"/>
      <protection/>
    </xf>
    <xf numFmtId="49" fontId="0" fillId="36" borderId="14" xfId="0" applyNumberFormat="1" applyFont="1" applyFill="1" applyBorder="1" applyAlignment="1" applyProtection="1">
      <alignment vertical="center" wrapText="1"/>
      <protection/>
    </xf>
    <xf numFmtId="4" fontId="0" fillId="36" borderId="12" xfId="0" applyNumberFormat="1" applyFont="1" applyFill="1" applyBorder="1" applyAlignment="1" applyProtection="1">
      <alignment vertical="center" wrapText="1"/>
      <protection/>
    </xf>
    <xf numFmtId="4" fontId="0" fillId="36" borderId="11" xfId="0" applyNumberFormat="1" applyFont="1" applyFill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 applyProtection="1">
      <alignment vertical="center"/>
      <protection/>
    </xf>
    <xf numFmtId="181" fontId="8" fillId="36" borderId="12" xfId="0" applyNumberFormat="1" applyFont="1" applyFill="1" applyBorder="1" applyAlignment="1" applyProtection="1">
      <alignment vertical="center"/>
      <protection/>
    </xf>
    <xf numFmtId="0" fontId="8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Continuous"/>
      <protection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49" fontId="25" fillId="36" borderId="12" xfId="0" applyNumberFormat="1" applyFont="1" applyFill="1" applyBorder="1" applyAlignment="1" applyProtection="1">
      <alignment vertical="center" wrapText="1"/>
      <protection/>
    </xf>
    <xf numFmtId="183" fontId="25" fillId="36" borderId="12" xfId="0" applyNumberFormat="1" applyFont="1" applyFill="1" applyBorder="1" applyAlignment="1" applyProtection="1">
      <alignment horizontal="center" vertical="center" wrapText="1"/>
      <protection/>
    </xf>
    <xf numFmtId="181" fontId="25" fillId="36" borderId="12" xfId="0" applyNumberFormat="1" applyFont="1" applyFill="1" applyBorder="1" applyAlignment="1" applyProtection="1">
      <alignment vertical="center" wrapText="1"/>
      <protection/>
    </xf>
    <xf numFmtId="4" fontId="25" fillId="36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Font="1" applyBorder="1" applyAlignment="1">
      <alignment horizontal="center" vertical="center" wrapText="1"/>
    </xf>
    <xf numFmtId="4" fontId="25" fillId="36" borderId="11" xfId="0" applyNumberFormat="1" applyFont="1" applyFill="1" applyBorder="1" applyAlignment="1" applyProtection="1">
      <alignment vertical="center" wrapText="1"/>
      <protection/>
    </xf>
    <xf numFmtId="4" fontId="25" fillId="36" borderId="14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4" fontId="8" fillId="36" borderId="20" xfId="0" applyNumberFormat="1" applyFont="1" applyFill="1" applyBorder="1" applyAlignment="1" applyProtection="1">
      <alignment vertical="center"/>
      <protection/>
    </xf>
    <xf numFmtId="0" fontId="22" fillId="36" borderId="0" xfId="0" applyFont="1" applyFill="1" applyAlignment="1">
      <alignment vertical="center"/>
    </xf>
    <xf numFmtId="4" fontId="8" fillId="36" borderId="19" xfId="0" applyNumberFormat="1" applyFont="1" applyFill="1" applyBorder="1" applyAlignment="1" applyProtection="1">
      <alignment vertical="center"/>
      <protection/>
    </xf>
    <xf numFmtId="4" fontId="8" fillId="36" borderId="18" xfId="0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>
      <alignment vertical="center"/>
    </xf>
    <xf numFmtId="4" fontId="8" fillId="36" borderId="19" xfId="0" applyNumberFormat="1" applyFont="1" applyFill="1" applyBorder="1" applyAlignment="1">
      <alignment vertical="center"/>
    </xf>
    <xf numFmtId="0" fontId="0" fillId="36" borderId="0" xfId="0" applyFont="1" applyFill="1" applyAlignment="1">
      <alignment vertical="center"/>
    </xf>
    <xf numFmtId="0" fontId="8" fillId="36" borderId="11" xfId="0" applyFont="1" applyFill="1" applyBorder="1" applyAlignment="1">
      <alignment vertical="center"/>
    </xf>
    <xf numFmtId="4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" fontId="8" fillId="36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8" fillId="0" borderId="20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184" fontId="22" fillId="0" borderId="0" xfId="0" applyNumberFormat="1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tabSelected="1" workbookViewId="0" topLeftCell="B1">
      <selection activeCell="F16" sqref="F16"/>
    </sheetView>
  </sheetViews>
  <sheetFormatPr defaultColWidth="9.16015625" defaultRowHeight="11.25"/>
  <cols>
    <col min="1" max="1" width="36.16015625" style="0" customWidth="1"/>
    <col min="2" max="2" width="25.66015625" style="0" customWidth="1"/>
    <col min="3" max="3" width="28.16015625" style="0" customWidth="1"/>
    <col min="4" max="4" width="25.5" style="0" customWidth="1"/>
    <col min="5" max="5" width="27.66015625" style="0" customWidth="1"/>
    <col min="6" max="6" width="26.5" style="0" customWidth="1"/>
  </cols>
  <sheetData>
    <row r="1" spans="1:10" ht="30.75" customHeight="1">
      <c r="A1" s="181" t="s">
        <v>0</v>
      </c>
      <c r="B1" s="181"/>
      <c r="C1" s="181"/>
      <c r="D1" s="181"/>
      <c r="E1" s="181"/>
      <c r="F1" s="181"/>
      <c r="G1" s="122"/>
      <c r="H1" s="122"/>
      <c r="I1" s="122"/>
      <c r="J1" s="122"/>
    </row>
    <row r="2" spans="1:10" ht="15.75" customHeight="1">
      <c r="A2" s="172"/>
      <c r="B2" s="122"/>
      <c r="E2" s="122"/>
      <c r="F2" s="182" t="s">
        <v>1</v>
      </c>
      <c r="G2" s="122"/>
      <c r="H2" s="122"/>
      <c r="I2" s="122"/>
      <c r="J2" s="122"/>
    </row>
    <row r="3" spans="1:10" ht="18.75" customHeight="1">
      <c r="A3" s="183" t="s">
        <v>2</v>
      </c>
      <c r="B3" s="184"/>
      <c r="C3" s="185"/>
      <c r="D3" s="185"/>
      <c r="E3" s="186" t="s">
        <v>3</v>
      </c>
      <c r="F3" s="187"/>
      <c r="G3" s="122"/>
      <c r="H3" s="122"/>
      <c r="I3" s="122"/>
      <c r="J3" s="122"/>
    </row>
    <row r="4" spans="1:10" ht="18.75" customHeight="1">
      <c r="A4" s="188" t="s">
        <v>4</v>
      </c>
      <c r="B4" s="189" t="s">
        <v>5</v>
      </c>
      <c r="C4" s="139" t="s">
        <v>6</v>
      </c>
      <c r="D4" s="138" t="s">
        <v>5</v>
      </c>
      <c r="E4" s="190" t="s">
        <v>7</v>
      </c>
      <c r="F4" s="191" t="s">
        <v>5</v>
      </c>
      <c r="G4" s="122"/>
      <c r="H4" s="122"/>
      <c r="I4" s="122"/>
      <c r="J4" s="122"/>
    </row>
    <row r="5" spans="1:10" s="112" customFormat="1" ht="18.75" customHeight="1">
      <c r="A5" s="192" t="s">
        <v>8</v>
      </c>
      <c r="B5" s="133">
        <v>3278.38</v>
      </c>
      <c r="C5" s="193" t="s">
        <v>9</v>
      </c>
      <c r="D5" s="194">
        <f>SUM(D6:D9)</f>
        <v>2750.38</v>
      </c>
      <c r="E5" s="193" t="s">
        <v>9</v>
      </c>
      <c r="F5" s="194">
        <v>2750.38</v>
      </c>
      <c r="G5" s="195"/>
      <c r="H5" s="195"/>
      <c r="I5" s="195"/>
      <c r="J5" s="195"/>
    </row>
    <row r="6" spans="1:10" s="112" customFormat="1" ht="18.75" customHeight="1">
      <c r="A6" s="192" t="s">
        <v>10</v>
      </c>
      <c r="B6" s="196">
        <v>3258.88</v>
      </c>
      <c r="C6" s="193" t="s">
        <v>11</v>
      </c>
      <c r="D6" s="194">
        <v>2111.11</v>
      </c>
      <c r="E6" s="193" t="s">
        <v>12</v>
      </c>
      <c r="F6" s="194">
        <v>2628.84</v>
      </c>
      <c r="G6" s="195"/>
      <c r="H6" s="195"/>
      <c r="I6" s="195"/>
      <c r="J6" s="195"/>
    </row>
    <row r="7" spans="1:10" s="112" customFormat="1" ht="18.75" customHeight="1">
      <c r="A7" s="192" t="s">
        <v>13</v>
      </c>
      <c r="B7" s="194">
        <v>19.5</v>
      </c>
      <c r="C7" s="193" t="s">
        <v>14</v>
      </c>
      <c r="D7" s="194">
        <v>120.64</v>
      </c>
      <c r="E7" s="193" t="s">
        <v>15</v>
      </c>
      <c r="F7" s="194">
        <v>120.64</v>
      </c>
      <c r="G7" s="195"/>
      <c r="H7" s="195"/>
      <c r="I7" s="195"/>
      <c r="J7" s="195"/>
    </row>
    <row r="8" spans="1:10" s="112" customFormat="1" ht="18.75" customHeight="1">
      <c r="A8" s="192" t="s">
        <v>16</v>
      </c>
      <c r="B8" s="194">
        <v>0</v>
      </c>
      <c r="C8" s="193" t="s">
        <v>17</v>
      </c>
      <c r="D8" s="133">
        <v>0.9</v>
      </c>
      <c r="E8" s="193" t="s">
        <v>18</v>
      </c>
      <c r="F8" s="194">
        <v>0.9</v>
      </c>
      <c r="G8" s="195"/>
      <c r="H8" s="195"/>
      <c r="I8" s="195"/>
      <c r="J8" s="195"/>
    </row>
    <row r="9" spans="1:10" s="112" customFormat="1" ht="18" customHeight="1">
      <c r="A9" s="192" t="s">
        <v>19</v>
      </c>
      <c r="B9" s="194">
        <v>0</v>
      </c>
      <c r="C9" s="193" t="s">
        <v>20</v>
      </c>
      <c r="D9" s="197">
        <v>517.73</v>
      </c>
      <c r="E9" s="193" t="s">
        <v>21</v>
      </c>
      <c r="F9" s="194">
        <v>528</v>
      </c>
      <c r="G9" s="195"/>
      <c r="H9" s="195"/>
      <c r="I9" s="195"/>
      <c r="J9" s="200"/>
    </row>
    <row r="10" spans="1:10" s="112" customFormat="1" ht="18" customHeight="1">
      <c r="A10" s="192" t="s">
        <v>22</v>
      </c>
      <c r="B10" s="194">
        <v>0</v>
      </c>
      <c r="C10" s="198" t="s">
        <v>21</v>
      </c>
      <c r="D10" s="199">
        <f>SUM(D11:D22)</f>
        <v>528</v>
      </c>
      <c r="E10" s="193" t="s">
        <v>23</v>
      </c>
      <c r="F10" s="194">
        <v>528</v>
      </c>
      <c r="G10" s="200"/>
      <c r="H10" s="200"/>
      <c r="I10" s="195"/>
      <c r="J10" s="195"/>
    </row>
    <row r="11" spans="1:10" s="112" customFormat="1" ht="18" customHeight="1">
      <c r="A11" s="192" t="s">
        <v>24</v>
      </c>
      <c r="B11" s="194">
        <v>0</v>
      </c>
      <c r="C11" s="193" t="s">
        <v>14</v>
      </c>
      <c r="D11" s="194">
        <v>528</v>
      </c>
      <c r="E11" s="193" t="s">
        <v>25</v>
      </c>
      <c r="F11" s="194">
        <v>0</v>
      </c>
      <c r="G11" s="200"/>
      <c r="H11" s="200"/>
      <c r="I11" s="195"/>
      <c r="J11" s="195"/>
    </row>
    <row r="12" spans="1:10" s="112" customFormat="1" ht="18" customHeight="1">
      <c r="A12" s="192" t="s">
        <v>26</v>
      </c>
      <c r="B12" s="194">
        <v>0</v>
      </c>
      <c r="C12" s="193" t="s">
        <v>20</v>
      </c>
      <c r="D12" s="133">
        <v>0</v>
      </c>
      <c r="E12" s="193" t="s">
        <v>27</v>
      </c>
      <c r="F12" s="194">
        <v>0</v>
      </c>
      <c r="G12" s="200"/>
      <c r="H12" s="195"/>
      <c r="I12" s="200"/>
      <c r="J12" s="200"/>
    </row>
    <row r="13" spans="1:10" s="112" customFormat="1" ht="18" customHeight="1">
      <c r="A13" s="192" t="s">
        <v>28</v>
      </c>
      <c r="B13" s="133">
        <v>0</v>
      </c>
      <c r="C13" s="193" t="s">
        <v>29</v>
      </c>
      <c r="D13" s="196">
        <v>0</v>
      </c>
      <c r="E13" s="193" t="s">
        <v>30</v>
      </c>
      <c r="F13" s="194">
        <v>0</v>
      </c>
      <c r="G13" s="200"/>
      <c r="H13" s="200"/>
      <c r="I13" s="200"/>
      <c r="J13" s="195"/>
    </row>
    <row r="14" spans="1:10" s="112" customFormat="1" ht="18" customHeight="1">
      <c r="A14" s="201"/>
      <c r="B14" s="202"/>
      <c r="C14" s="192" t="s">
        <v>31</v>
      </c>
      <c r="D14" s="194">
        <v>0</v>
      </c>
      <c r="E14" s="193" t="s">
        <v>32</v>
      </c>
      <c r="F14" s="194">
        <v>0</v>
      </c>
      <c r="G14" s="200"/>
      <c r="H14" s="200"/>
      <c r="I14" s="195"/>
      <c r="J14" s="195"/>
    </row>
    <row r="15" spans="1:10" s="112" customFormat="1" ht="18" customHeight="1">
      <c r="A15" s="201"/>
      <c r="B15" s="202"/>
      <c r="C15" s="192" t="s">
        <v>33</v>
      </c>
      <c r="D15" s="194">
        <v>0</v>
      </c>
      <c r="E15" s="203" t="s">
        <v>34</v>
      </c>
      <c r="F15" s="194">
        <v>0</v>
      </c>
      <c r="G15" s="200"/>
      <c r="H15" s="200"/>
      <c r="I15" s="195"/>
      <c r="J15" s="195"/>
    </row>
    <row r="16" spans="1:10" s="112" customFormat="1" ht="18" customHeight="1">
      <c r="A16" s="201"/>
      <c r="B16" s="204"/>
      <c r="C16" s="192" t="s">
        <v>35</v>
      </c>
      <c r="D16" s="194">
        <v>0</v>
      </c>
      <c r="E16" s="193" t="s">
        <v>36</v>
      </c>
      <c r="F16" s="194">
        <v>0</v>
      </c>
      <c r="G16" s="200"/>
      <c r="H16" s="195"/>
      <c r="I16" s="200"/>
      <c r="J16" s="195"/>
    </row>
    <row r="17" spans="1:10" s="112" customFormat="1" ht="18" customHeight="1">
      <c r="A17" s="201"/>
      <c r="B17" s="204"/>
      <c r="C17" s="192" t="s">
        <v>37</v>
      </c>
      <c r="D17" s="194">
        <v>0</v>
      </c>
      <c r="E17" s="193" t="s">
        <v>38</v>
      </c>
      <c r="F17" s="194">
        <v>0</v>
      </c>
      <c r="G17" s="200"/>
      <c r="H17" s="200"/>
      <c r="I17" s="195"/>
      <c r="J17" s="195"/>
    </row>
    <row r="18" spans="1:10" s="112" customFormat="1" ht="18" customHeight="1">
      <c r="A18" s="201"/>
      <c r="B18" s="204"/>
      <c r="C18" s="192" t="s">
        <v>39</v>
      </c>
      <c r="D18" s="194">
        <v>0</v>
      </c>
      <c r="E18" s="193" t="s">
        <v>40</v>
      </c>
      <c r="F18" s="133">
        <v>0</v>
      </c>
      <c r="G18" s="200"/>
      <c r="H18" s="195"/>
      <c r="I18" s="195"/>
      <c r="J18" s="195"/>
    </row>
    <row r="19" spans="1:10" s="112" customFormat="1" ht="18" customHeight="1">
      <c r="A19" s="192"/>
      <c r="B19" s="204"/>
      <c r="C19" s="192" t="s">
        <v>41</v>
      </c>
      <c r="D19" s="194">
        <v>0</v>
      </c>
      <c r="E19" s="193"/>
      <c r="F19" s="197"/>
      <c r="G19" s="200"/>
      <c r="H19" s="195"/>
      <c r="I19" s="195"/>
      <c r="J19" s="195"/>
    </row>
    <row r="20" spans="1:10" s="112" customFormat="1" ht="18" customHeight="1">
      <c r="A20" s="192"/>
      <c r="B20" s="204"/>
      <c r="C20" s="192" t="s">
        <v>42</v>
      </c>
      <c r="D20" s="194">
        <v>0</v>
      </c>
      <c r="E20" s="193"/>
      <c r="F20" s="133"/>
      <c r="G20" s="200"/>
      <c r="H20" s="195"/>
      <c r="I20" s="195"/>
      <c r="J20" s="195"/>
    </row>
    <row r="21" spans="1:10" s="112" customFormat="1" ht="18" customHeight="1">
      <c r="A21" s="192"/>
      <c r="B21" s="204"/>
      <c r="C21" s="192" t="s">
        <v>43</v>
      </c>
      <c r="D21" s="194">
        <v>0</v>
      </c>
      <c r="E21" s="193"/>
      <c r="F21" s="133"/>
      <c r="G21" s="200"/>
      <c r="H21" s="195"/>
      <c r="I21" s="195"/>
      <c r="J21" s="195"/>
    </row>
    <row r="22" spans="1:10" s="112" customFormat="1" ht="18" customHeight="1">
      <c r="A22" s="192"/>
      <c r="B22" s="204"/>
      <c r="C22" s="192" t="s">
        <v>44</v>
      </c>
      <c r="D22" s="133">
        <v>0</v>
      </c>
      <c r="E22" s="193"/>
      <c r="F22" s="133"/>
      <c r="G22" s="200"/>
      <c r="H22" s="195"/>
      <c r="I22" s="195"/>
      <c r="J22" s="195"/>
    </row>
    <row r="23" spans="1:10" ht="18" customHeight="1">
      <c r="A23" s="205" t="s">
        <v>45</v>
      </c>
      <c r="B23" s="206">
        <f>SUM(B5,B8,B9,B10,B11,B12,B13)</f>
        <v>3278.38</v>
      </c>
      <c r="C23" s="207" t="s">
        <v>46</v>
      </c>
      <c r="D23" s="208">
        <f>SUM(D10,D5)</f>
        <v>3278.38</v>
      </c>
      <c r="E23" s="207" t="s">
        <v>46</v>
      </c>
      <c r="F23" s="206">
        <f>SUM(F5,F9,F16,F17,F18)</f>
        <v>3278.38</v>
      </c>
      <c r="G23" s="122"/>
      <c r="H23" s="122"/>
      <c r="I23" s="122"/>
      <c r="J23" s="122"/>
    </row>
    <row r="24" spans="1:10" s="112" customFormat="1" ht="18" customHeight="1">
      <c r="A24" s="192" t="s">
        <v>47</v>
      </c>
      <c r="B24" s="194">
        <v>0</v>
      </c>
      <c r="C24" s="198"/>
      <c r="D24" s="204"/>
      <c r="E24" s="193" t="s">
        <v>48</v>
      </c>
      <c r="F24" s="194">
        <v>0</v>
      </c>
      <c r="G24" s="200"/>
      <c r="H24" s="200"/>
      <c r="I24" s="200"/>
      <c r="J24" s="195"/>
    </row>
    <row r="25" spans="1:10" s="112" customFormat="1" ht="18" customHeight="1">
      <c r="A25" s="192" t="s">
        <v>49</v>
      </c>
      <c r="B25" s="194">
        <v>0</v>
      </c>
      <c r="C25" s="198"/>
      <c r="D25" s="204"/>
      <c r="E25" s="193" t="s">
        <v>50</v>
      </c>
      <c r="F25" s="133">
        <v>0</v>
      </c>
      <c r="G25" s="200"/>
      <c r="H25" s="200"/>
      <c r="I25" s="200"/>
      <c r="J25" s="195"/>
    </row>
    <row r="26" spans="1:10" s="112" customFormat="1" ht="18" customHeight="1">
      <c r="A26" s="192" t="s">
        <v>51</v>
      </c>
      <c r="B26" s="133">
        <v>3278.38</v>
      </c>
      <c r="C26" s="193" t="s">
        <v>52</v>
      </c>
      <c r="D26" s="204">
        <f>D23</f>
        <v>3278.38</v>
      </c>
      <c r="E26" s="193" t="s">
        <v>52</v>
      </c>
      <c r="F26" s="197">
        <f>SUM(F23,F24,F25)</f>
        <v>3278.38</v>
      </c>
      <c r="G26" s="200"/>
      <c r="H26" s="195"/>
      <c r="I26" s="195"/>
      <c r="J26" s="195"/>
    </row>
    <row r="27" spans="1:10" ht="18" customHeight="1">
      <c r="A27" s="122"/>
      <c r="B27" s="172"/>
      <c r="C27" s="122"/>
      <c r="E27" s="122"/>
      <c r="F27" s="122"/>
      <c r="G27" s="122"/>
      <c r="H27" s="122"/>
      <c r="I27" s="122"/>
      <c r="J27" s="122"/>
    </row>
    <row r="28" spans="1:10" ht="18" customHeight="1">
      <c r="A28" s="122"/>
      <c r="B28" s="122">
        <v>2780.51</v>
      </c>
      <c r="C28" s="122"/>
      <c r="D28" s="122"/>
      <c r="E28" s="122"/>
      <c r="F28" s="122"/>
      <c r="G28" s="122"/>
      <c r="H28" s="122"/>
      <c r="I28" s="122"/>
      <c r="J28" s="122"/>
    </row>
    <row r="29" spans="1:10" ht="18" customHeight="1">
      <c r="A29" s="122"/>
      <c r="B29" s="209">
        <f>B26-B28</f>
        <v>497.8699999999999</v>
      </c>
      <c r="C29" s="122"/>
      <c r="E29" s="122"/>
      <c r="F29" s="122"/>
      <c r="G29" s="122"/>
      <c r="H29" s="122"/>
      <c r="I29" s="122"/>
      <c r="J29" s="122"/>
    </row>
  </sheetData>
  <sheetProtection formatCells="0" formatColumns="0" formatRows="0"/>
  <mergeCells count="2">
    <mergeCell ref="A1:F1"/>
    <mergeCell ref="A3:B3"/>
  </mergeCells>
  <printOptions/>
  <pageMargins left="0.7499999887361302" right="0.7499999887361302" top="0.9999999849815068" bottom="0.9999999849815068" header="0.4999999924907534" footer="0.4999999924907534"/>
  <pageSetup orientation="landscape" paperSize="9" scale="80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7" width="9.16015625" style="0" customWidth="1"/>
    <col min="8" max="8" width="15.33203125" style="0" customWidth="1"/>
    <col min="9" max="9" width="13.83203125" style="0" customWidth="1"/>
    <col min="10" max="10" width="13.33203125" style="0" customWidth="1"/>
    <col min="11" max="11" width="16" style="0" customWidth="1"/>
    <col min="12" max="19" width="7.33203125" style="0" customWidth="1"/>
  </cols>
  <sheetData>
    <row r="1" ht="9" customHeight="1">
      <c r="S1" s="124" t="s">
        <v>262</v>
      </c>
    </row>
    <row r="2" spans="1:19" ht="27.75" customHeight="1">
      <c r="A2" s="150" t="s">
        <v>263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ht="9" customHeight="1">
      <c r="S3" s="124" t="s">
        <v>1</v>
      </c>
    </row>
    <row r="4" spans="1:19" ht="30" customHeight="1">
      <c r="A4" s="114" t="s">
        <v>77</v>
      </c>
      <c r="B4" s="114" t="s">
        <v>55</v>
      </c>
      <c r="C4" s="114" t="s">
        <v>264</v>
      </c>
      <c r="D4" s="114" t="s">
        <v>265</v>
      </c>
      <c r="E4" s="114" t="s">
        <v>266</v>
      </c>
      <c r="F4" s="114" t="s">
        <v>267</v>
      </c>
      <c r="G4" s="114" t="s">
        <v>268</v>
      </c>
      <c r="H4" s="114" t="s">
        <v>269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33" customHeight="1">
      <c r="A5" s="114"/>
      <c r="B5" s="114"/>
      <c r="C5" s="114"/>
      <c r="D5" s="114"/>
      <c r="E5" s="114"/>
      <c r="F5" s="114"/>
      <c r="G5" s="114"/>
      <c r="H5" s="114" t="s">
        <v>195</v>
      </c>
      <c r="I5" s="114" t="s">
        <v>270</v>
      </c>
      <c r="J5" s="114"/>
      <c r="K5" s="114"/>
      <c r="L5" s="114" t="s">
        <v>271</v>
      </c>
      <c r="M5" s="114" t="s">
        <v>272</v>
      </c>
      <c r="N5" s="114" t="s">
        <v>273</v>
      </c>
      <c r="O5" s="114" t="s">
        <v>274</v>
      </c>
      <c r="P5" s="114" t="s">
        <v>275</v>
      </c>
      <c r="Q5" s="114" t="s">
        <v>70</v>
      </c>
      <c r="R5" s="114" t="s">
        <v>276</v>
      </c>
      <c r="S5" s="114" t="s">
        <v>277</v>
      </c>
    </row>
    <row r="6" spans="1:19" ht="33" customHeight="1">
      <c r="A6" s="114"/>
      <c r="B6" s="114"/>
      <c r="C6" s="114"/>
      <c r="D6" s="114"/>
      <c r="E6" s="114"/>
      <c r="F6" s="114"/>
      <c r="G6" s="114"/>
      <c r="H6" s="123"/>
      <c r="I6" s="123" t="s">
        <v>65</v>
      </c>
      <c r="J6" s="123" t="s">
        <v>278</v>
      </c>
      <c r="K6" s="123" t="s">
        <v>279</v>
      </c>
      <c r="L6" s="114"/>
      <c r="M6" s="114"/>
      <c r="N6" s="114"/>
      <c r="O6" s="114"/>
      <c r="P6" s="114"/>
      <c r="Q6" s="114"/>
      <c r="R6" s="114"/>
      <c r="S6" s="114"/>
    </row>
    <row r="7" spans="1:19" ht="36" customHeight="1">
      <c r="A7" s="139" t="s">
        <v>92</v>
      </c>
      <c r="B7" s="138" t="s">
        <v>92</v>
      </c>
      <c r="C7" s="138" t="s">
        <v>92</v>
      </c>
      <c r="D7" s="138" t="s">
        <v>92</v>
      </c>
      <c r="E7" s="138" t="s">
        <v>92</v>
      </c>
      <c r="F7" s="138" t="s">
        <v>92</v>
      </c>
      <c r="G7" s="138" t="s">
        <v>92</v>
      </c>
      <c r="H7" s="138">
        <v>1</v>
      </c>
      <c r="I7" s="138">
        <v>2</v>
      </c>
      <c r="J7" s="138">
        <v>3</v>
      </c>
      <c r="K7" s="138">
        <v>4</v>
      </c>
      <c r="L7" s="138">
        <v>5</v>
      </c>
      <c r="M7" s="138">
        <v>6</v>
      </c>
      <c r="N7" s="138">
        <v>7</v>
      </c>
      <c r="O7" s="138">
        <v>8</v>
      </c>
      <c r="P7" s="138">
        <v>9</v>
      </c>
      <c r="Q7" s="138">
        <v>10</v>
      </c>
      <c r="R7" s="138">
        <v>11</v>
      </c>
      <c r="S7" s="138">
        <v>12</v>
      </c>
    </row>
    <row r="8" spans="1:19" s="112" customFormat="1" ht="24" customHeight="1">
      <c r="A8" s="151"/>
      <c r="B8" s="146"/>
      <c r="C8" s="146"/>
      <c r="D8" s="146"/>
      <c r="E8" s="152"/>
      <c r="F8" s="153"/>
      <c r="G8" s="146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</row>
    <row r="9" spans="1:19" ht="9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8" ht="9" customHeight="1">
      <c r="A10" s="122"/>
      <c r="B10" s="122"/>
      <c r="C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Q10" s="122"/>
      <c r="R10" s="122"/>
    </row>
    <row r="11" spans="2:18" ht="9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Q11" s="122"/>
      <c r="R11" s="122"/>
    </row>
    <row r="12" spans="3:17" ht="9" customHeight="1">
      <c r="C12" s="122"/>
      <c r="D12" s="122"/>
      <c r="F12" s="122"/>
      <c r="P12" s="122"/>
      <c r="Q12" s="122"/>
    </row>
    <row r="13" spans="3:17" ht="9" customHeight="1">
      <c r="C13" s="122"/>
      <c r="D13" s="122"/>
      <c r="E13" s="122"/>
      <c r="F13" s="122"/>
      <c r="P13" s="122"/>
      <c r="Q13" s="122"/>
    </row>
    <row r="14" spans="3:16" ht="9" customHeight="1">
      <c r="C14" s="122"/>
      <c r="D14" s="122"/>
      <c r="E14" s="122"/>
      <c r="F14" s="122"/>
      <c r="G14" s="122"/>
      <c r="O14" s="122"/>
      <c r="P14" s="122"/>
    </row>
    <row r="15" spans="3:16" ht="9" customHeight="1">
      <c r="C15" s="122"/>
      <c r="D15" s="122"/>
      <c r="E15" s="122"/>
      <c r="F15" s="122"/>
      <c r="G15" s="122"/>
      <c r="P15" s="122"/>
    </row>
    <row r="16" spans="4:16" ht="9" customHeight="1">
      <c r="D16" s="122"/>
      <c r="E16" s="122"/>
      <c r="F16" s="122"/>
      <c r="O16" s="122"/>
      <c r="P16" s="122"/>
    </row>
    <row r="17" spans="4:15" ht="9" customHeight="1">
      <c r="D17" s="122"/>
      <c r="F17" s="122"/>
      <c r="O17" s="122"/>
    </row>
    <row r="18" spans="4:6" ht="9" customHeight="1">
      <c r="D18" s="122"/>
      <c r="F18" s="122"/>
    </row>
    <row r="19" ht="9" customHeight="1">
      <c r="E19" s="122"/>
    </row>
    <row r="20" ht="9" customHeight="1">
      <c r="F20" s="122"/>
    </row>
    <row r="21" ht="9" customHeight="1">
      <c r="F21" s="122"/>
    </row>
  </sheetData>
  <sheetProtection formatCells="0" formatColumns="0" formatRows="0"/>
  <mergeCells count="17">
    <mergeCell ref="H4:S4"/>
    <mergeCell ref="I5:K5"/>
    <mergeCell ref="A4:A6"/>
    <mergeCell ref="B4:B6"/>
    <mergeCell ref="C4:C6"/>
    <mergeCell ref="D4:D6"/>
    <mergeCell ref="E4:E6"/>
    <mergeCell ref="F4:F6"/>
    <mergeCell ref="G4:G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10.33203125" style="0" customWidth="1"/>
    <col min="5" max="16" width="11.66015625" style="0" customWidth="1"/>
  </cols>
  <sheetData>
    <row r="1" ht="9" customHeight="1">
      <c r="C1" s="122"/>
    </row>
    <row r="2" spans="1:16" ht="22.5" customHeight="1">
      <c r="A2" s="113" t="s">
        <v>280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ht="17.25" customHeight="1">
      <c r="P3" s="124" t="s">
        <v>1</v>
      </c>
    </row>
    <row r="4" spans="1:16" ht="27" customHeight="1">
      <c r="A4" s="30" t="s">
        <v>77</v>
      </c>
      <c r="B4" s="34" t="s">
        <v>55</v>
      </c>
      <c r="C4" s="125" t="s">
        <v>78</v>
      </c>
      <c r="D4" s="114" t="s">
        <v>79</v>
      </c>
      <c r="E4" s="114" t="s">
        <v>80</v>
      </c>
      <c r="F4" s="114" t="s">
        <v>81</v>
      </c>
      <c r="G4" s="114"/>
      <c r="H4" s="114"/>
      <c r="I4" s="114"/>
      <c r="J4" s="114" t="s">
        <v>82</v>
      </c>
      <c r="K4" s="114"/>
      <c r="L4" s="114"/>
      <c r="M4" s="114"/>
      <c r="N4" s="114"/>
      <c r="O4" s="114"/>
      <c r="P4" s="114"/>
    </row>
    <row r="5" spans="1:16" ht="27" customHeight="1">
      <c r="A5" s="30"/>
      <c r="B5" s="34"/>
      <c r="C5" s="125"/>
      <c r="D5" s="114"/>
      <c r="E5" s="114"/>
      <c r="F5" s="114" t="s">
        <v>65</v>
      </c>
      <c r="G5" s="114" t="s">
        <v>83</v>
      </c>
      <c r="H5" s="114" t="s">
        <v>84</v>
      </c>
      <c r="I5" s="114" t="s">
        <v>85</v>
      </c>
      <c r="J5" s="114" t="s">
        <v>65</v>
      </c>
      <c r="K5" s="114" t="s">
        <v>86</v>
      </c>
      <c r="L5" s="114" t="s">
        <v>87</v>
      </c>
      <c r="M5" s="114" t="s">
        <v>88</v>
      </c>
      <c r="N5" s="114" t="s">
        <v>89</v>
      </c>
      <c r="O5" s="114" t="s">
        <v>90</v>
      </c>
      <c r="P5" s="114" t="s">
        <v>91</v>
      </c>
    </row>
    <row r="6" spans="1:16" ht="24.75" customHeight="1">
      <c r="A6" s="136"/>
      <c r="B6" s="136"/>
      <c r="C6" s="114" t="s">
        <v>92</v>
      </c>
      <c r="D6" s="114" t="s">
        <v>92</v>
      </c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</row>
    <row r="7" spans="1:16" s="112" customFormat="1" ht="24.75" customHeight="1">
      <c r="A7" s="117"/>
      <c r="B7" s="131"/>
      <c r="C7" s="137"/>
      <c r="D7" s="149" t="s">
        <v>65</v>
      </c>
      <c r="E7" s="134">
        <v>3258.88</v>
      </c>
      <c r="F7" s="120">
        <v>2730.88</v>
      </c>
      <c r="G7" s="121">
        <v>2628.84</v>
      </c>
      <c r="H7" s="121">
        <v>101.14</v>
      </c>
      <c r="I7" s="121">
        <v>0.9</v>
      </c>
      <c r="J7" s="121">
        <v>528</v>
      </c>
      <c r="K7" s="121">
        <v>528</v>
      </c>
      <c r="L7" s="121">
        <v>0</v>
      </c>
      <c r="M7" s="121">
        <v>0</v>
      </c>
      <c r="N7" s="121">
        <v>0</v>
      </c>
      <c r="O7" s="121">
        <v>0</v>
      </c>
      <c r="P7" s="119">
        <v>0</v>
      </c>
    </row>
    <row r="8" spans="1:16" ht="24.75" customHeight="1">
      <c r="A8" s="117"/>
      <c r="B8" s="131"/>
      <c r="C8" s="137" t="s">
        <v>93</v>
      </c>
      <c r="D8" s="149" t="s">
        <v>94</v>
      </c>
      <c r="E8" s="134">
        <v>10</v>
      </c>
      <c r="F8" s="120">
        <v>0</v>
      </c>
      <c r="G8" s="121">
        <v>0</v>
      </c>
      <c r="H8" s="121">
        <v>0</v>
      </c>
      <c r="I8" s="121">
        <v>0</v>
      </c>
      <c r="J8" s="121">
        <v>10</v>
      </c>
      <c r="K8" s="121">
        <v>10</v>
      </c>
      <c r="L8" s="121">
        <v>0</v>
      </c>
      <c r="M8" s="121">
        <v>0</v>
      </c>
      <c r="N8" s="121">
        <v>0</v>
      </c>
      <c r="O8" s="121">
        <v>0</v>
      </c>
      <c r="P8" s="119">
        <v>0</v>
      </c>
    </row>
    <row r="9" spans="1:16" ht="24.75" customHeight="1">
      <c r="A9" s="117"/>
      <c r="B9" s="131"/>
      <c r="C9" s="137" t="s">
        <v>95</v>
      </c>
      <c r="D9" s="149" t="s">
        <v>96</v>
      </c>
      <c r="E9" s="134">
        <v>10</v>
      </c>
      <c r="F9" s="120">
        <v>0</v>
      </c>
      <c r="G9" s="121">
        <v>0</v>
      </c>
      <c r="H9" s="121">
        <v>0</v>
      </c>
      <c r="I9" s="121">
        <v>0</v>
      </c>
      <c r="J9" s="121">
        <v>10</v>
      </c>
      <c r="K9" s="121">
        <v>10</v>
      </c>
      <c r="L9" s="121">
        <v>0</v>
      </c>
      <c r="M9" s="121">
        <v>0</v>
      </c>
      <c r="N9" s="121">
        <v>0</v>
      </c>
      <c r="O9" s="121">
        <v>0</v>
      </c>
      <c r="P9" s="119">
        <v>0</v>
      </c>
    </row>
    <row r="10" spans="1:16" ht="24.75" customHeight="1">
      <c r="A10" s="117" t="s">
        <v>97</v>
      </c>
      <c r="B10" s="131" t="s">
        <v>73</v>
      </c>
      <c r="C10" s="137" t="s">
        <v>98</v>
      </c>
      <c r="D10" s="149" t="s">
        <v>99</v>
      </c>
      <c r="E10" s="134">
        <v>10</v>
      </c>
      <c r="F10" s="120">
        <v>0</v>
      </c>
      <c r="G10" s="121">
        <v>0</v>
      </c>
      <c r="H10" s="121">
        <v>0</v>
      </c>
      <c r="I10" s="121">
        <v>0</v>
      </c>
      <c r="J10" s="121">
        <v>10</v>
      </c>
      <c r="K10" s="121">
        <v>10</v>
      </c>
      <c r="L10" s="121">
        <v>0</v>
      </c>
      <c r="M10" s="121">
        <v>0</v>
      </c>
      <c r="N10" s="121">
        <v>0</v>
      </c>
      <c r="O10" s="121">
        <v>0</v>
      </c>
      <c r="P10" s="119">
        <v>0</v>
      </c>
    </row>
    <row r="11" spans="1:16" ht="24.75" customHeight="1">
      <c r="A11" s="117"/>
      <c r="B11" s="131"/>
      <c r="C11" s="137" t="s">
        <v>100</v>
      </c>
      <c r="D11" s="149" t="s">
        <v>101</v>
      </c>
      <c r="E11" s="134">
        <v>423.4</v>
      </c>
      <c r="F11" s="120">
        <v>423.4</v>
      </c>
      <c r="G11" s="121">
        <v>423.4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19">
        <v>0</v>
      </c>
    </row>
    <row r="12" spans="1:16" ht="24.75" customHeight="1">
      <c r="A12" s="117"/>
      <c r="B12" s="131"/>
      <c r="C12" s="137" t="s">
        <v>102</v>
      </c>
      <c r="D12" s="149" t="s">
        <v>103</v>
      </c>
      <c r="E12" s="134">
        <v>423.4</v>
      </c>
      <c r="F12" s="120">
        <v>423.4</v>
      </c>
      <c r="G12" s="121">
        <v>423.4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19">
        <v>0</v>
      </c>
    </row>
    <row r="13" spans="1:16" ht="24.75" customHeight="1">
      <c r="A13" s="117" t="s">
        <v>97</v>
      </c>
      <c r="B13" s="131" t="s">
        <v>73</v>
      </c>
      <c r="C13" s="137" t="s">
        <v>104</v>
      </c>
      <c r="D13" s="149" t="s">
        <v>105</v>
      </c>
      <c r="E13" s="134">
        <v>404.35</v>
      </c>
      <c r="F13" s="120">
        <v>404.35</v>
      </c>
      <c r="G13" s="121">
        <v>404.35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19">
        <v>0</v>
      </c>
    </row>
    <row r="14" spans="1:16" ht="24.75" customHeight="1">
      <c r="A14" s="117" t="s">
        <v>97</v>
      </c>
      <c r="B14" s="131" t="s">
        <v>73</v>
      </c>
      <c r="C14" s="137" t="s">
        <v>106</v>
      </c>
      <c r="D14" s="149" t="s">
        <v>107</v>
      </c>
      <c r="E14" s="134">
        <v>19.05</v>
      </c>
      <c r="F14" s="120">
        <v>19.05</v>
      </c>
      <c r="G14" s="121">
        <v>19.05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19">
        <v>0</v>
      </c>
    </row>
    <row r="15" spans="1:16" ht="24.75" customHeight="1">
      <c r="A15" s="117"/>
      <c r="B15" s="131"/>
      <c r="C15" s="137" t="s">
        <v>108</v>
      </c>
      <c r="D15" s="149" t="s">
        <v>109</v>
      </c>
      <c r="E15" s="134">
        <v>118.85</v>
      </c>
      <c r="F15" s="120">
        <v>118.85</v>
      </c>
      <c r="G15" s="121">
        <v>118.85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19">
        <v>0</v>
      </c>
    </row>
    <row r="16" spans="1:16" ht="24.75" customHeight="1">
      <c r="A16" s="117"/>
      <c r="B16" s="131"/>
      <c r="C16" s="137" t="s">
        <v>110</v>
      </c>
      <c r="D16" s="149" t="s">
        <v>111</v>
      </c>
      <c r="E16" s="134">
        <v>118.85</v>
      </c>
      <c r="F16" s="120">
        <v>118.85</v>
      </c>
      <c r="G16" s="121">
        <v>118.85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19">
        <v>0</v>
      </c>
    </row>
    <row r="17" spans="1:16" ht="24.75" customHeight="1">
      <c r="A17" s="117" t="s">
        <v>97</v>
      </c>
      <c r="B17" s="131" t="s">
        <v>73</v>
      </c>
      <c r="C17" s="137" t="s">
        <v>112</v>
      </c>
      <c r="D17" s="149" t="s">
        <v>113</v>
      </c>
      <c r="E17" s="134">
        <v>118.85</v>
      </c>
      <c r="F17" s="120">
        <v>118.85</v>
      </c>
      <c r="G17" s="121">
        <v>118.85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19">
        <v>0</v>
      </c>
    </row>
    <row r="18" spans="1:16" ht="24.75" customHeight="1">
      <c r="A18" s="117"/>
      <c r="B18" s="131"/>
      <c r="C18" s="137" t="s">
        <v>114</v>
      </c>
      <c r="D18" s="149" t="s">
        <v>115</v>
      </c>
      <c r="E18" s="134">
        <v>2587.48</v>
      </c>
      <c r="F18" s="120">
        <v>2069.48</v>
      </c>
      <c r="G18" s="121">
        <v>1967.44</v>
      </c>
      <c r="H18" s="121">
        <v>101.14</v>
      </c>
      <c r="I18" s="121">
        <v>0.9</v>
      </c>
      <c r="J18" s="121">
        <v>518</v>
      </c>
      <c r="K18" s="121">
        <v>518</v>
      </c>
      <c r="L18" s="121">
        <v>0</v>
      </c>
      <c r="M18" s="121">
        <v>0</v>
      </c>
      <c r="N18" s="121">
        <v>0</v>
      </c>
      <c r="O18" s="121">
        <v>0</v>
      </c>
      <c r="P18" s="119">
        <v>0</v>
      </c>
    </row>
    <row r="19" spans="1:16" ht="24.75" customHeight="1">
      <c r="A19" s="117"/>
      <c r="B19" s="131"/>
      <c r="C19" s="137" t="s">
        <v>116</v>
      </c>
      <c r="D19" s="149" t="s">
        <v>117</v>
      </c>
      <c r="E19" s="134">
        <v>2587.48</v>
      </c>
      <c r="F19" s="120">
        <v>2069.48</v>
      </c>
      <c r="G19" s="121">
        <v>1967.44</v>
      </c>
      <c r="H19" s="121">
        <v>101.14</v>
      </c>
      <c r="I19" s="121">
        <v>0.9</v>
      </c>
      <c r="J19" s="121">
        <v>518</v>
      </c>
      <c r="K19" s="121">
        <v>518</v>
      </c>
      <c r="L19" s="121">
        <v>0</v>
      </c>
      <c r="M19" s="121">
        <v>0</v>
      </c>
      <c r="N19" s="121">
        <v>0</v>
      </c>
      <c r="O19" s="121">
        <v>0</v>
      </c>
      <c r="P19" s="119">
        <v>0</v>
      </c>
    </row>
    <row r="20" spans="1:16" ht="24.75" customHeight="1">
      <c r="A20" s="117" t="s">
        <v>97</v>
      </c>
      <c r="B20" s="131" t="s">
        <v>73</v>
      </c>
      <c r="C20" s="137" t="s">
        <v>118</v>
      </c>
      <c r="D20" s="149" t="s">
        <v>119</v>
      </c>
      <c r="E20" s="134">
        <v>2104.48</v>
      </c>
      <c r="F20" s="120">
        <v>2069.48</v>
      </c>
      <c r="G20" s="121">
        <v>1967.44</v>
      </c>
      <c r="H20" s="121">
        <v>101.14</v>
      </c>
      <c r="I20" s="121">
        <v>0.9</v>
      </c>
      <c r="J20" s="121">
        <v>35</v>
      </c>
      <c r="K20" s="121">
        <v>35</v>
      </c>
      <c r="L20" s="121">
        <v>0</v>
      </c>
      <c r="M20" s="121">
        <v>0</v>
      </c>
      <c r="N20" s="121">
        <v>0</v>
      </c>
      <c r="O20" s="121">
        <v>0</v>
      </c>
      <c r="P20" s="119">
        <v>0</v>
      </c>
    </row>
    <row r="21" spans="1:16" ht="24.75" customHeight="1">
      <c r="A21" s="117" t="s">
        <v>97</v>
      </c>
      <c r="B21" s="131" t="s">
        <v>73</v>
      </c>
      <c r="C21" s="137" t="s">
        <v>120</v>
      </c>
      <c r="D21" s="149" t="s">
        <v>121</v>
      </c>
      <c r="E21" s="134">
        <v>20</v>
      </c>
      <c r="F21" s="120">
        <v>0</v>
      </c>
      <c r="G21" s="121">
        <v>0</v>
      </c>
      <c r="H21" s="121">
        <v>0</v>
      </c>
      <c r="I21" s="121">
        <v>0</v>
      </c>
      <c r="J21" s="121">
        <v>20</v>
      </c>
      <c r="K21" s="121">
        <v>20</v>
      </c>
      <c r="L21" s="121">
        <v>0</v>
      </c>
      <c r="M21" s="121">
        <v>0</v>
      </c>
      <c r="N21" s="121">
        <v>0</v>
      </c>
      <c r="O21" s="121">
        <v>0</v>
      </c>
      <c r="P21" s="119">
        <v>0</v>
      </c>
    </row>
    <row r="22" spans="1:16" ht="24.75" customHeight="1">
      <c r="A22" s="117" t="s">
        <v>97</v>
      </c>
      <c r="B22" s="131" t="s">
        <v>73</v>
      </c>
      <c r="C22" s="137" t="s">
        <v>122</v>
      </c>
      <c r="D22" s="149" t="s">
        <v>123</v>
      </c>
      <c r="E22" s="134">
        <v>130</v>
      </c>
      <c r="F22" s="120">
        <v>0</v>
      </c>
      <c r="G22" s="121">
        <v>0</v>
      </c>
      <c r="H22" s="121">
        <v>0</v>
      </c>
      <c r="I22" s="121">
        <v>0</v>
      </c>
      <c r="J22" s="121">
        <v>130</v>
      </c>
      <c r="K22" s="121">
        <v>130</v>
      </c>
      <c r="L22" s="121">
        <v>0</v>
      </c>
      <c r="M22" s="121">
        <v>0</v>
      </c>
      <c r="N22" s="121">
        <v>0</v>
      </c>
      <c r="O22" s="121">
        <v>0</v>
      </c>
      <c r="P22" s="119">
        <v>0</v>
      </c>
    </row>
    <row r="23" spans="1:16" ht="24.75" customHeight="1">
      <c r="A23" s="117" t="s">
        <v>97</v>
      </c>
      <c r="B23" s="131" t="s">
        <v>73</v>
      </c>
      <c r="C23" s="137" t="s">
        <v>124</v>
      </c>
      <c r="D23" s="149" t="s">
        <v>125</v>
      </c>
      <c r="E23" s="134">
        <v>10</v>
      </c>
      <c r="F23" s="120">
        <v>0</v>
      </c>
      <c r="G23" s="121">
        <v>0</v>
      </c>
      <c r="H23" s="121">
        <v>0</v>
      </c>
      <c r="I23" s="121">
        <v>0</v>
      </c>
      <c r="J23" s="121">
        <v>10</v>
      </c>
      <c r="K23" s="121">
        <v>10</v>
      </c>
      <c r="L23" s="121">
        <v>0</v>
      </c>
      <c r="M23" s="121">
        <v>0</v>
      </c>
      <c r="N23" s="121">
        <v>0</v>
      </c>
      <c r="O23" s="121">
        <v>0</v>
      </c>
      <c r="P23" s="119">
        <v>0</v>
      </c>
    </row>
    <row r="24" spans="1:16" ht="24.75" customHeight="1">
      <c r="A24" s="117" t="s">
        <v>97</v>
      </c>
      <c r="B24" s="131" t="s">
        <v>73</v>
      </c>
      <c r="C24" s="137" t="s">
        <v>126</v>
      </c>
      <c r="D24" s="149" t="s">
        <v>127</v>
      </c>
      <c r="E24" s="134">
        <v>300</v>
      </c>
      <c r="F24" s="120">
        <v>0</v>
      </c>
      <c r="G24" s="121">
        <v>0</v>
      </c>
      <c r="H24" s="121">
        <v>0</v>
      </c>
      <c r="I24" s="121">
        <v>0</v>
      </c>
      <c r="J24" s="121">
        <v>300</v>
      </c>
      <c r="K24" s="121">
        <v>300</v>
      </c>
      <c r="L24" s="121">
        <v>0</v>
      </c>
      <c r="M24" s="121">
        <v>0</v>
      </c>
      <c r="N24" s="121">
        <v>0</v>
      </c>
      <c r="O24" s="121">
        <v>0</v>
      </c>
      <c r="P24" s="119">
        <v>0</v>
      </c>
    </row>
    <row r="25" spans="1:16" ht="24.75" customHeight="1">
      <c r="A25" s="117" t="s">
        <v>97</v>
      </c>
      <c r="B25" s="131" t="s">
        <v>73</v>
      </c>
      <c r="C25" s="137" t="s">
        <v>128</v>
      </c>
      <c r="D25" s="149" t="s">
        <v>129</v>
      </c>
      <c r="E25" s="134">
        <v>23</v>
      </c>
      <c r="F25" s="120">
        <v>0</v>
      </c>
      <c r="G25" s="121">
        <v>0</v>
      </c>
      <c r="H25" s="121">
        <v>0</v>
      </c>
      <c r="I25" s="121">
        <v>0</v>
      </c>
      <c r="J25" s="121">
        <v>23</v>
      </c>
      <c r="K25" s="121">
        <v>23</v>
      </c>
      <c r="L25" s="121">
        <v>0</v>
      </c>
      <c r="M25" s="121">
        <v>0</v>
      </c>
      <c r="N25" s="121">
        <v>0</v>
      </c>
      <c r="O25" s="121">
        <v>0</v>
      </c>
      <c r="P25" s="119">
        <v>0</v>
      </c>
    </row>
    <row r="26" spans="1:16" ht="24.75" customHeight="1">
      <c r="A26" s="117"/>
      <c r="B26" s="131"/>
      <c r="C26" s="137" t="s">
        <v>130</v>
      </c>
      <c r="D26" s="149" t="s">
        <v>131</v>
      </c>
      <c r="E26" s="134">
        <v>119.15</v>
      </c>
      <c r="F26" s="120">
        <v>119.15</v>
      </c>
      <c r="G26" s="121">
        <v>119.15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19">
        <v>0</v>
      </c>
    </row>
    <row r="27" spans="1:16" ht="24.75" customHeight="1">
      <c r="A27" s="117"/>
      <c r="B27" s="131"/>
      <c r="C27" s="137" t="s">
        <v>132</v>
      </c>
      <c r="D27" s="149" t="s">
        <v>133</v>
      </c>
      <c r="E27" s="134">
        <v>119.15</v>
      </c>
      <c r="F27" s="120">
        <v>119.15</v>
      </c>
      <c r="G27" s="121">
        <v>119.15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19">
        <v>0</v>
      </c>
    </row>
    <row r="28" spans="1:16" ht="24.75" customHeight="1">
      <c r="A28" s="117" t="s">
        <v>97</v>
      </c>
      <c r="B28" s="131" t="s">
        <v>73</v>
      </c>
      <c r="C28" s="137" t="s">
        <v>134</v>
      </c>
      <c r="D28" s="149" t="s">
        <v>135</v>
      </c>
      <c r="E28" s="134">
        <v>119.15</v>
      </c>
      <c r="F28" s="120">
        <v>119.15</v>
      </c>
      <c r="G28" s="121">
        <v>119.15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19">
        <v>0</v>
      </c>
    </row>
    <row r="29" spans="1:16" ht="9" customHeight="1">
      <c r="A29" s="122"/>
      <c r="B29" s="122"/>
      <c r="C29" s="122"/>
      <c r="D29" s="122"/>
      <c r="E29" s="122"/>
      <c r="F29" s="122"/>
      <c r="G29" s="122"/>
      <c r="I29" s="122"/>
      <c r="K29" s="122"/>
      <c r="L29" s="122"/>
      <c r="M29" s="122"/>
      <c r="N29" s="122"/>
      <c r="O29" s="122"/>
      <c r="P29" s="122"/>
    </row>
    <row r="30" spans="1:16" ht="9" customHeight="1">
      <c r="A30" s="122"/>
      <c r="B30" s="122"/>
      <c r="C30" s="122"/>
      <c r="D30" s="122"/>
      <c r="E30" s="122"/>
      <c r="F30" s="122"/>
      <c r="G30" s="122"/>
      <c r="I30" s="122"/>
      <c r="K30" s="122"/>
      <c r="M30" s="122"/>
      <c r="P30" s="122"/>
    </row>
  </sheetData>
  <sheetProtection formatCells="0" formatColumns="0" formatRows="0"/>
  <mergeCells count="8">
    <mergeCell ref="A2:P2"/>
    <mergeCell ref="F4:I4"/>
    <mergeCell ref="J4:P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9" width="9.16015625" style="0" customWidth="1"/>
    <col min="10" max="10" width="8.33203125" style="0" customWidth="1"/>
  </cols>
  <sheetData>
    <row r="1" ht="12.75" customHeight="1"/>
    <row r="2" spans="1:61" ht="22.5" customHeight="1">
      <c r="A2" s="113" t="s">
        <v>281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</row>
    <row r="3" ht="9" customHeight="1">
      <c r="BI3" s="124" t="s">
        <v>1</v>
      </c>
    </row>
    <row r="4" spans="1:61" ht="24.75" customHeight="1">
      <c r="A4" s="144" t="s">
        <v>77</v>
      </c>
      <c r="B4" s="145" t="s">
        <v>55</v>
      </c>
      <c r="C4" s="125" t="s">
        <v>78</v>
      </c>
      <c r="D4" s="114" t="s">
        <v>79</v>
      </c>
      <c r="E4" s="114" t="s">
        <v>80</v>
      </c>
      <c r="F4" s="139" t="s">
        <v>83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47"/>
      <c r="AB4" s="34" t="s">
        <v>139</v>
      </c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148" t="s">
        <v>85</v>
      </c>
      <c r="AZ4" s="139"/>
      <c r="BA4" s="139"/>
      <c r="BB4" s="139"/>
      <c r="BC4" s="139"/>
      <c r="BD4" s="139"/>
      <c r="BE4" s="139"/>
      <c r="BF4" s="139"/>
      <c r="BG4" s="139"/>
      <c r="BH4" s="139"/>
      <c r="BI4" s="139"/>
    </row>
    <row r="5" spans="1:61" ht="21.75" customHeight="1">
      <c r="A5" s="144"/>
      <c r="B5" s="145"/>
      <c r="C5" s="125"/>
      <c r="D5" s="114"/>
      <c r="E5" s="114"/>
      <c r="F5" s="114" t="s">
        <v>65</v>
      </c>
      <c r="G5" s="114" t="s">
        <v>140</v>
      </c>
      <c r="H5" s="114" t="s">
        <v>141</v>
      </c>
      <c r="I5" s="114"/>
      <c r="J5" s="114"/>
      <c r="K5" s="114"/>
      <c r="L5" s="114"/>
      <c r="M5" s="114"/>
      <c r="N5" s="114" t="s">
        <v>142</v>
      </c>
      <c r="O5" s="114" t="s">
        <v>143</v>
      </c>
      <c r="P5" s="114" t="s">
        <v>144</v>
      </c>
      <c r="Q5" s="114" t="s">
        <v>145</v>
      </c>
      <c r="R5" s="114" t="s">
        <v>146</v>
      </c>
      <c r="S5" s="114" t="s">
        <v>147</v>
      </c>
      <c r="T5" s="114" t="s">
        <v>148</v>
      </c>
      <c r="U5" s="114"/>
      <c r="V5" s="114"/>
      <c r="W5" s="114"/>
      <c r="X5" s="114"/>
      <c r="Y5" s="114"/>
      <c r="Z5" s="114" t="s">
        <v>149</v>
      </c>
      <c r="AA5" s="114" t="s">
        <v>150</v>
      </c>
      <c r="AB5" s="135" t="s">
        <v>151</v>
      </c>
      <c r="AC5" s="135" t="s">
        <v>152</v>
      </c>
      <c r="AD5" s="135" t="s">
        <v>153</v>
      </c>
      <c r="AE5" s="135" t="s">
        <v>154</v>
      </c>
      <c r="AF5" s="135" t="s">
        <v>155</v>
      </c>
      <c r="AG5" s="135" t="s">
        <v>156</v>
      </c>
      <c r="AH5" s="135" t="s">
        <v>157</v>
      </c>
      <c r="AI5" s="135" t="s">
        <v>158</v>
      </c>
      <c r="AJ5" s="135" t="s">
        <v>159</v>
      </c>
      <c r="AK5" s="135" t="s">
        <v>160</v>
      </c>
      <c r="AL5" s="135" t="s">
        <v>161</v>
      </c>
      <c r="AM5" s="135" t="s">
        <v>162</v>
      </c>
      <c r="AN5" s="135" t="s">
        <v>163</v>
      </c>
      <c r="AO5" s="135" t="s">
        <v>164</v>
      </c>
      <c r="AP5" s="135" t="s">
        <v>165</v>
      </c>
      <c r="AQ5" s="135" t="s">
        <v>166</v>
      </c>
      <c r="AR5" s="135" t="s">
        <v>167</v>
      </c>
      <c r="AS5" s="135" t="s">
        <v>168</v>
      </c>
      <c r="AT5" s="135" t="s">
        <v>169</v>
      </c>
      <c r="AU5" s="135" t="s">
        <v>170</v>
      </c>
      <c r="AV5" s="135" t="s">
        <v>171</v>
      </c>
      <c r="AW5" s="135" t="s">
        <v>172</v>
      </c>
      <c r="AX5" s="135" t="s">
        <v>173</v>
      </c>
      <c r="AY5" s="115" t="s">
        <v>151</v>
      </c>
      <c r="AZ5" s="114" t="s">
        <v>174</v>
      </c>
      <c r="BA5" s="114" t="s">
        <v>175</v>
      </c>
      <c r="BB5" s="114" t="s">
        <v>176</v>
      </c>
      <c r="BC5" s="114" t="s">
        <v>177</v>
      </c>
      <c r="BD5" s="114" t="s">
        <v>178</v>
      </c>
      <c r="BE5" s="114" t="s">
        <v>179</v>
      </c>
      <c r="BF5" s="114" t="s">
        <v>180</v>
      </c>
      <c r="BG5" s="114" t="s">
        <v>181</v>
      </c>
      <c r="BH5" s="114" t="s">
        <v>182</v>
      </c>
      <c r="BI5" s="114" t="s">
        <v>183</v>
      </c>
    </row>
    <row r="6" spans="1:61" ht="26.25" customHeight="1">
      <c r="A6" s="144"/>
      <c r="B6" s="145"/>
      <c r="C6" s="125"/>
      <c r="D6" s="114"/>
      <c r="E6" s="114"/>
      <c r="F6" s="114"/>
      <c r="G6" s="114"/>
      <c r="H6" s="114" t="s">
        <v>151</v>
      </c>
      <c r="I6" s="114" t="s">
        <v>184</v>
      </c>
      <c r="J6" s="114" t="s">
        <v>185</v>
      </c>
      <c r="K6" s="114" t="s">
        <v>186</v>
      </c>
      <c r="L6" s="114" t="s">
        <v>187</v>
      </c>
      <c r="M6" s="114" t="s">
        <v>188</v>
      </c>
      <c r="N6" s="114"/>
      <c r="O6" s="114"/>
      <c r="P6" s="114"/>
      <c r="Q6" s="114"/>
      <c r="R6" s="114"/>
      <c r="S6" s="114"/>
      <c r="T6" s="114" t="s">
        <v>151</v>
      </c>
      <c r="U6" s="114" t="s">
        <v>189</v>
      </c>
      <c r="V6" s="114" t="s">
        <v>190</v>
      </c>
      <c r="W6" s="114" t="s">
        <v>191</v>
      </c>
      <c r="X6" s="114" t="s">
        <v>192</v>
      </c>
      <c r="Y6" s="114" t="s">
        <v>193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35"/>
      <c r="AZ6" s="114"/>
      <c r="BA6" s="114"/>
      <c r="BB6" s="114"/>
      <c r="BC6" s="114"/>
      <c r="BD6" s="114"/>
      <c r="BE6" s="114"/>
      <c r="BF6" s="114"/>
      <c r="BG6" s="114"/>
      <c r="BH6" s="114"/>
      <c r="BI6" s="114"/>
    </row>
    <row r="7" spans="1:61" ht="33.75" customHeight="1">
      <c r="A7" s="115" t="s">
        <v>92</v>
      </c>
      <c r="B7" s="115" t="s">
        <v>92</v>
      </c>
      <c r="C7" s="115" t="s">
        <v>92</v>
      </c>
      <c r="D7" s="115" t="s">
        <v>92</v>
      </c>
      <c r="E7" s="115">
        <v>1</v>
      </c>
      <c r="F7" s="114">
        <v>2</v>
      </c>
      <c r="G7" s="114">
        <v>3</v>
      </c>
      <c r="H7" s="115">
        <v>4</v>
      </c>
      <c r="I7" s="114">
        <v>5</v>
      </c>
      <c r="J7" s="114">
        <v>6</v>
      </c>
      <c r="K7" s="114">
        <v>7</v>
      </c>
      <c r="L7" s="114">
        <v>8</v>
      </c>
      <c r="M7" s="114">
        <v>9</v>
      </c>
      <c r="N7" s="115">
        <v>10</v>
      </c>
      <c r="O7" s="114">
        <v>11</v>
      </c>
      <c r="P7" s="114">
        <v>12</v>
      </c>
      <c r="Q7" s="114">
        <v>13</v>
      </c>
      <c r="R7" s="114">
        <v>14</v>
      </c>
      <c r="S7" s="114">
        <v>15</v>
      </c>
      <c r="T7" s="114">
        <v>16</v>
      </c>
      <c r="U7" s="114">
        <v>17</v>
      </c>
      <c r="V7" s="114">
        <v>18</v>
      </c>
      <c r="W7" s="114">
        <v>19</v>
      </c>
      <c r="X7" s="114">
        <v>20</v>
      </c>
      <c r="Y7" s="114">
        <v>21</v>
      </c>
      <c r="Z7" s="114">
        <v>22</v>
      </c>
      <c r="AA7" s="114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115">
        <v>32</v>
      </c>
      <c r="AK7" s="115">
        <v>33</v>
      </c>
      <c r="AL7" s="115">
        <v>34</v>
      </c>
      <c r="AM7" s="115">
        <v>35</v>
      </c>
      <c r="AN7" s="115">
        <v>36</v>
      </c>
      <c r="AO7" s="115">
        <v>37</v>
      </c>
      <c r="AP7" s="115">
        <v>38</v>
      </c>
      <c r="AQ7" s="115">
        <v>39</v>
      </c>
      <c r="AR7" s="115">
        <v>40</v>
      </c>
      <c r="AS7" s="115">
        <v>41</v>
      </c>
      <c r="AT7" s="115">
        <v>42</v>
      </c>
      <c r="AU7" s="115">
        <v>43</v>
      </c>
      <c r="AV7" s="115">
        <v>44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</row>
    <row r="8" spans="1:61" s="112" customFormat="1" ht="27" customHeight="1">
      <c r="A8" s="146"/>
      <c r="B8" s="146"/>
      <c r="C8" s="117"/>
      <c r="D8" s="118" t="s">
        <v>65</v>
      </c>
      <c r="E8" s="133">
        <v>2730.88</v>
      </c>
      <c r="F8" s="134">
        <v>2628.84</v>
      </c>
      <c r="G8" s="121">
        <v>1180.51</v>
      </c>
      <c r="H8" s="119">
        <v>177.35</v>
      </c>
      <c r="I8" s="134">
        <v>0</v>
      </c>
      <c r="J8" s="119">
        <v>0</v>
      </c>
      <c r="K8" s="119">
        <v>82.19</v>
      </c>
      <c r="L8" s="119">
        <v>48.84</v>
      </c>
      <c r="M8" s="121">
        <v>46.32</v>
      </c>
      <c r="N8" s="119">
        <v>91.85</v>
      </c>
      <c r="O8" s="134">
        <v>517.73</v>
      </c>
      <c r="P8" s="119">
        <v>404.35</v>
      </c>
      <c r="Q8" s="119">
        <v>19.05</v>
      </c>
      <c r="R8" s="119">
        <v>118.85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119.15</v>
      </c>
      <c r="AA8" s="119">
        <v>0</v>
      </c>
      <c r="AB8" s="121">
        <v>101.14</v>
      </c>
      <c r="AC8" s="121">
        <v>14</v>
      </c>
      <c r="AD8" s="121">
        <v>12</v>
      </c>
      <c r="AE8" s="119">
        <v>0</v>
      </c>
      <c r="AF8" s="120">
        <v>2</v>
      </c>
      <c r="AG8" s="121">
        <v>5.56</v>
      </c>
      <c r="AH8" s="121">
        <v>5</v>
      </c>
      <c r="AI8" s="121">
        <v>0</v>
      </c>
      <c r="AJ8" s="121">
        <v>15</v>
      </c>
      <c r="AK8" s="121">
        <v>0</v>
      </c>
      <c r="AL8" s="121">
        <v>5</v>
      </c>
      <c r="AM8" s="121">
        <v>0</v>
      </c>
      <c r="AN8" s="121">
        <v>5</v>
      </c>
      <c r="AO8" s="121">
        <v>3</v>
      </c>
      <c r="AP8" s="121">
        <v>5</v>
      </c>
      <c r="AQ8" s="121">
        <v>0</v>
      </c>
      <c r="AR8" s="121">
        <v>0</v>
      </c>
      <c r="AS8" s="121">
        <v>0</v>
      </c>
      <c r="AT8" s="121">
        <v>0</v>
      </c>
      <c r="AU8" s="121">
        <v>6</v>
      </c>
      <c r="AV8" s="121">
        <v>0</v>
      </c>
      <c r="AW8" s="121">
        <v>23.58</v>
      </c>
      <c r="AX8" s="121">
        <v>0</v>
      </c>
      <c r="AY8" s="121">
        <v>0.9</v>
      </c>
      <c r="AZ8" s="121">
        <v>0</v>
      </c>
      <c r="BA8" s="121">
        <v>0</v>
      </c>
      <c r="BB8" s="121">
        <v>0.18</v>
      </c>
      <c r="BC8" s="121">
        <v>0</v>
      </c>
      <c r="BD8" s="121">
        <v>0</v>
      </c>
      <c r="BE8" s="121">
        <v>0</v>
      </c>
      <c r="BF8" s="121">
        <v>0.72</v>
      </c>
      <c r="BG8" s="121">
        <v>0</v>
      </c>
      <c r="BH8" s="121">
        <v>0</v>
      </c>
      <c r="BI8" s="119">
        <v>0</v>
      </c>
    </row>
    <row r="9" spans="1:61" ht="27" customHeight="1">
      <c r="A9" s="146"/>
      <c r="B9" s="146"/>
      <c r="C9" s="117" t="s">
        <v>100</v>
      </c>
      <c r="D9" s="118" t="s">
        <v>101</v>
      </c>
      <c r="E9" s="133">
        <v>423.4</v>
      </c>
      <c r="F9" s="134">
        <v>423.4</v>
      </c>
      <c r="G9" s="121">
        <v>0</v>
      </c>
      <c r="H9" s="119">
        <v>0</v>
      </c>
      <c r="I9" s="134">
        <v>0</v>
      </c>
      <c r="J9" s="119">
        <v>0</v>
      </c>
      <c r="K9" s="119">
        <v>0</v>
      </c>
      <c r="L9" s="119">
        <v>0</v>
      </c>
      <c r="M9" s="121">
        <v>0</v>
      </c>
      <c r="N9" s="119">
        <v>0</v>
      </c>
      <c r="O9" s="134">
        <v>0</v>
      </c>
      <c r="P9" s="119">
        <v>404.35</v>
      </c>
      <c r="Q9" s="119">
        <v>19.05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21">
        <v>0</v>
      </c>
      <c r="AC9" s="121">
        <v>0</v>
      </c>
      <c r="AD9" s="121">
        <v>0</v>
      </c>
      <c r="AE9" s="119">
        <v>0</v>
      </c>
      <c r="AF9" s="120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19">
        <v>0</v>
      </c>
    </row>
    <row r="10" spans="1:61" ht="27" customHeight="1">
      <c r="A10" s="146"/>
      <c r="B10" s="146"/>
      <c r="C10" s="117" t="s">
        <v>102</v>
      </c>
      <c r="D10" s="118" t="s">
        <v>103</v>
      </c>
      <c r="E10" s="133">
        <v>423.4</v>
      </c>
      <c r="F10" s="134">
        <v>423.4</v>
      </c>
      <c r="G10" s="121">
        <v>0</v>
      </c>
      <c r="H10" s="119">
        <v>0</v>
      </c>
      <c r="I10" s="134">
        <v>0</v>
      </c>
      <c r="J10" s="119">
        <v>0</v>
      </c>
      <c r="K10" s="119">
        <v>0</v>
      </c>
      <c r="L10" s="119">
        <v>0</v>
      </c>
      <c r="M10" s="121">
        <v>0</v>
      </c>
      <c r="N10" s="119">
        <v>0</v>
      </c>
      <c r="O10" s="134">
        <v>0</v>
      </c>
      <c r="P10" s="119">
        <v>404.35</v>
      </c>
      <c r="Q10" s="119">
        <v>19.05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21">
        <v>0</v>
      </c>
      <c r="AC10" s="121">
        <v>0</v>
      </c>
      <c r="AD10" s="121">
        <v>0</v>
      </c>
      <c r="AE10" s="119">
        <v>0</v>
      </c>
      <c r="AF10" s="120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19">
        <v>0</v>
      </c>
    </row>
    <row r="11" spans="1:61" ht="27" customHeight="1">
      <c r="A11" s="146" t="s">
        <v>97</v>
      </c>
      <c r="B11" s="146" t="s">
        <v>73</v>
      </c>
      <c r="C11" s="117" t="s">
        <v>104</v>
      </c>
      <c r="D11" s="118" t="s">
        <v>105</v>
      </c>
      <c r="E11" s="133">
        <v>404.35</v>
      </c>
      <c r="F11" s="134">
        <v>404.35</v>
      </c>
      <c r="G11" s="121">
        <v>0</v>
      </c>
      <c r="H11" s="119">
        <v>0</v>
      </c>
      <c r="I11" s="134">
        <v>0</v>
      </c>
      <c r="J11" s="119">
        <v>0</v>
      </c>
      <c r="K11" s="119">
        <v>0</v>
      </c>
      <c r="L11" s="119">
        <v>0</v>
      </c>
      <c r="M11" s="121">
        <v>0</v>
      </c>
      <c r="N11" s="119">
        <v>0</v>
      </c>
      <c r="O11" s="134">
        <v>0</v>
      </c>
      <c r="P11" s="119">
        <v>404.35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21">
        <v>0</v>
      </c>
      <c r="AC11" s="121">
        <v>0</v>
      </c>
      <c r="AD11" s="121">
        <v>0</v>
      </c>
      <c r="AE11" s="119">
        <v>0</v>
      </c>
      <c r="AF11" s="120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19">
        <v>0</v>
      </c>
    </row>
    <row r="12" spans="1:61" ht="27" customHeight="1">
      <c r="A12" s="146" t="s">
        <v>97</v>
      </c>
      <c r="B12" s="146" t="s">
        <v>73</v>
      </c>
      <c r="C12" s="117" t="s">
        <v>106</v>
      </c>
      <c r="D12" s="118" t="s">
        <v>107</v>
      </c>
      <c r="E12" s="133">
        <v>19.05</v>
      </c>
      <c r="F12" s="134">
        <v>19.05</v>
      </c>
      <c r="G12" s="121">
        <v>0</v>
      </c>
      <c r="H12" s="119">
        <v>0</v>
      </c>
      <c r="I12" s="134">
        <v>0</v>
      </c>
      <c r="J12" s="119">
        <v>0</v>
      </c>
      <c r="K12" s="119">
        <v>0</v>
      </c>
      <c r="L12" s="119">
        <v>0</v>
      </c>
      <c r="M12" s="121">
        <v>0</v>
      </c>
      <c r="N12" s="119">
        <v>0</v>
      </c>
      <c r="O12" s="134">
        <v>0</v>
      </c>
      <c r="P12" s="119">
        <v>0</v>
      </c>
      <c r="Q12" s="119">
        <v>19.05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21">
        <v>0</v>
      </c>
      <c r="AC12" s="121">
        <v>0</v>
      </c>
      <c r="AD12" s="121">
        <v>0</v>
      </c>
      <c r="AE12" s="119">
        <v>0</v>
      </c>
      <c r="AF12" s="120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19">
        <v>0</v>
      </c>
    </row>
    <row r="13" spans="1:61" ht="27" customHeight="1">
      <c r="A13" s="146"/>
      <c r="B13" s="146"/>
      <c r="C13" s="117" t="s">
        <v>108</v>
      </c>
      <c r="D13" s="118" t="s">
        <v>109</v>
      </c>
      <c r="E13" s="133">
        <v>118.85</v>
      </c>
      <c r="F13" s="134">
        <v>118.85</v>
      </c>
      <c r="G13" s="121">
        <v>0</v>
      </c>
      <c r="H13" s="119">
        <v>0</v>
      </c>
      <c r="I13" s="134">
        <v>0</v>
      </c>
      <c r="J13" s="119">
        <v>0</v>
      </c>
      <c r="K13" s="119">
        <v>0</v>
      </c>
      <c r="L13" s="119">
        <v>0</v>
      </c>
      <c r="M13" s="121">
        <v>0</v>
      </c>
      <c r="N13" s="119">
        <v>0</v>
      </c>
      <c r="O13" s="134">
        <v>0</v>
      </c>
      <c r="P13" s="119">
        <v>0</v>
      </c>
      <c r="Q13" s="119">
        <v>0</v>
      </c>
      <c r="R13" s="119">
        <v>118.85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21">
        <v>0</v>
      </c>
      <c r="AC13" s="121">
        <v>0</v>
      </c>
      <c r="AD13" s="121">
        <v>0</v>
      </c>
      <c r="AE13" s="119">
        <v>0</v>
      </c>
      <c r="AF13" s="120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19">
        <v>0</v>
      </c>
    </row>
    <row r="14" spans="1:61" ht="27" customHeight="1">
      <c r="A14" s="146"/>
      <c r="B14" s="146"/>
      <c r="C14" s="117" t="s">
        <v>110</v>
      </c>
      <c r="D14" s="118" t="s">
        <v>111</v>
      </c>
      <c r="E14" s="133">
        <v>118.85</v>
      </c>
      <c r="F14" s="134">
        <v>118.85</v>
      </c>
      <c r="G14" s="121">
        <v>0</v>
      </c>
      <c r="H14" s="119">
        <v>0</v>
      </c>
      <c r="I14" s="134">
        <v>0</v>
      </c>
      <c r="J14" s="119">
        <v>0</v>
      </c>
      <c r="K14" s="119">
        <v>0</v>
      </c>
      <c r="L14" s="119">
        <v>0</v>
      </c>
      <c r="M14" s="121">
        <v>0</v>
      </c>
      <c r="N14" s="119">
        <v>0</v>
      </c>
      <c r="O14" s="134">
        <v>0</v>
      </c>
      <c r="P14" s="119">
        <v>0</v>
      </c>
      <c r="Q14" s="119">
        <v>0</v>
      </c>
      <c r="R14" s="119">
        <v>118.85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21">
        <v>0</v>
      </c>
      <c r="AC14" s="121">
        <v>0</v>
      </c>
      <c r="AD14" s="121">
        <v>0</v>
      </c>
      <c r="AE14" s="119">
        <v>0</v>
      </c>
      <c r="AF14" s="120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19">
        <v>0</v>
      </c>
    </row>
    <row r="15" spans="1:61" ht="27" customHeight="1">
      <c r="A15" s="146" t="s">
        <v>97</v>
      </c>
      <c r="B15" s="146" t="s">
        <v>73</v>
      </c>
      <c r="C15" s="117" t="s">
        <v>112</v>
      </c>
      <c r="D15" s="118" t="s">
        <v>113</v>
      </c>
      <c r="E15" s="133">
        <v>118.85</v>
      </c>
      <c r="F15" s="134">
        <v>118.85</v>
      </c>
      <c r="G15" s="121">
        <v>0</v>
      </c>
      <c r="H15" s="119">
        <v>0</v>
      </c>
      <c r="I15" s="134">
        <v>0</v>
      </c>
      <c r="J15" s="119">
        <v>0</v>
      </c>
      <c r="K15" s="119">
        <v>0</v>
      </c>
      <c r="L15" s="119">
        <v>0</v>
      </c>
      <c r="M15" s="121">
        <v>0</v>
      </c>
      <c r="N15" s="119">
        <v>0</v>
      </c>
      <c r="O15" s="134">
        <v>0</v>
      </c>
      <c r="P15" s="119">
        <v>0</v>
      </c>
      <c r="Q15" s="119">
        <v>0</v>
      </c>
      <c r="R15" s="119">
        <v>118.85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21">
        <v>0</v>
      </c>
      <c r="AC15" s="121">
        <v>0</v>
      </c>
      <c r="AD15" s="121">
        <v>0</v>
      </c>
      <c r="AE15" s="119">
        <v>0</v>
      </c>
      <c r="AF15" s="120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19">
        <v>0</v>
      </c>
    </row>
    <row r="16" spans="1:61" ht="27" customHeight="1">
      <c r="A16" s="146"/>
      <c r="B16" s="146"/>
      <c r="C16" s="117" t="s">
        <v>114</v>
      </c>
      <c r="D16" s="118" t="s">
        <v>115</v>
      </c>
      <c r="E16" s="133">
        <v>2069.48</v>
      </c>
      <c r="F16" s="134">
        <v>1967.44</v>
      </c>
      <c r="G16" s="121">
        <v>1180.51</v>
      </c>
      <c r="H16" s="119">
        <v>177.35</v>
      </c>
      <c r="I16" s="134">
        <v>0</v>
      </c>
      <c r="J16" s="119">
        <v>0</v>
      </c>
      <c r="K16" s="119">
        <v>82.19</v>
      </c>
      <c r="L16" s="119">
        <v>48.84</v>
      </c>
      <c r="M16" s="121">
        <v>46.32</v>
      </c>
      <c r="N16" s="119">
        <v>91.85</v>
      </c>
      <c r="O16" s="134">
        <v>517.73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21">
        <v>101.14</v>
      </c>
      <c r="AC16" s="121">
        <v>14</v>
      </c>
      <c r="AD16" s="121">
        <v>12</v>
      </c>
      <c r="AE16" s="119">
        <v>0</v>
      </c>
      <c r="AF16" s="120">
        <v>2</v>
      </c>
      <c r="AG16" s="121">
        <v>5.56</v>
      </c>
      <c r="AH16" s="121">
        <v>5</v>
      </c>
      <c r="AI16" s="121">
        <v>0</v>
      </c>
      <c r="AJ16" s="121">
        <v>15</v>
      </c>
      <c r="AK16" s="121">
        <v>0</v>
      </c>
      <c r="AL16" s="121">
        <v>5</v>
      </c>
      <c r="AM16" s="121">
        <v>0</v>
      </c>
      <c r="AN16" s="121">
        <v>5</v>
      </c>
      <c r="AO16" s="121">
        <v>3</v>
      </c>
      <c r="AP16" s="121">
        <v>5</v>
      </c>
      <c r="AQ16" s="121">
        <v>0</v>
      </c>
      <c r="AR16" s="121">
        <v>0</v>
      </c>
      <c r="AS16" s="121">
        <v>0</v>
      </c>
      <c r="AT16" s="121">
        <v>0</v>
      </c>
      <c r="AU16" s="121">
        <v>6</v>
      </c>
      <c r="AV16" s="121">
        <v>0</v>
      </c>
      <c r="AW16" s="121">
        <v>23.58</v>
      </c>
      <c r="AX16" s="121">
        <v>0</v>
      </c>
      <c r="AY16" s="121">
        <v>0.9</v>
      </c>
      <c r="AZ16" s="121">
        <v>0</v>
      </c>
      <c r="BA16" s="121">
        <v>0</v>
      </c>
      <c r="BB16" s="121">
        <v>0.18</v>
      </c>
      <c r="BC16" s="121">
        <v>0</v>
      </c>
      <c r="BD16" s="121">
        <v>0</v>
      </c>
      <c r="BE16" s="121">
        <v>0</v>
      </c>
      <c r="BF16" s="121">
        <v>0.72</v>
      </c>
      <c r="BG16" s="121">
        <v>0</v>
      </c>
      <c r="BH16" s="121">
        <v>0</v>
      </c>
      <c r="BI16" s="119">
        <v>0</v>
      </c>
    </row>
    <row r="17" spans="1:61" ht="27" customHeight="1">
      <c r="A17" s="146"/>
      <c r="B17" s="146"/>
      <c r="C17" s="117" t="s">
        <v>116</v>
      </c>
      <c r="D17" s="118" t="s">
        <v>117</v>
      </c>
      <c r="E17" s="133">
        <v>2069.48</v>
      </c>
      <c r="F17" s="134">
        <v>1967.44</v>
      </c>
      <c r="G17" s="121">
        <v>1180.51</v>
      </c>
      <c r="H17" s="119">
        <v>177.35</v>
      </c>
      <c r="I17" s="134">
        <v>0</v>
      </c>
      <c r="J17" s="119">
        <v>0</v>
      </c>
      <c r="K17" s="119">
        <v>82.19</v>
      </c>
      <c r="L17" s="119">
        <v>48.84</v>
      </c>
      <c r="M17" s="121">
        <v>46.32</v>
      </c>
      <c r="N17" s="119">
        <v>91.85</v>
      </c>
      <c r="O17" s="134">
        <v>517.73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21">
        <v>101.14</v>
      </c>
      <c r="AC17" s="121">
        <v>14</v>
      </c>
      <c r="AD17" s="121">
        <v>12</v>
      </c>
      <c r="AE17" s="119">
        <v>0</v>
      </c>
      <c r="AF17" s="120">
        <v>2</v>
      </c>
      <c r="AG17" s="121">
        <v>5.56</v>
      </c>
      <c r="AH17" s="121">
        <v>5</v>
      </c>
      <c r="AI17" s="121">
        <v>0</v>
      </c>
      <c r="AJ17" s="121">
        <v>15</v>
      </c>
      <c r="AK17" s="121">
        <v>0</v>
      </c>
      <c r="AL17" s="121">
        <v>5</v>
      </c>
      <c r="AM17" s="121">
        <v>0</v>
      </c>
      <c r="AN17" s="121">
        <v>5</v>
      </c>
      <c r="AO17" s="121">
        <v>3</v>
      </c>
      <c r="AP17" s="121">
        <v>5</v>
      </c>
      <c r="AQ17" s="121">
        <v>0</v>
      </c>
      <c r="AR17" s="121">
        <v>0</v>
      </c>
      <c r="AS17" s="121">
        <v>0</v>
      </c>
      <c r="AT17" s="121">
        <v>0</v>
      </c>
      <c r="AU17" s="121">
        <v>6</v>
      </c>
      <c r="AV17" s="121">
        <v>0</v>
      </c>
      <c r="AW17" s="121">
        <v>23.58</v>
      </c>
      <c r="AX17" s="121">
        <v>0</v>
      </c>
      <c r="AY17" s="121">
        <v>0.9</v>
      </c>
      <c r="AZ17" s="121">
        <v>0</v>
      </c>
      <c r="BA17" s="121">
        <v>0</v>
      </c>
      <c r="BB17" s="121">
        <v>0.18</v>
      </c>
      <c r="BC17" s="121">
        <v>0</v>
      </c>
      <c r="BD17" s="121">
        <v>0</v>
      </c>
      <c r="BE17" s="121">
        <v>0</v>
      </c>
      <c r="BF17" s="121">
        <v>0.72</v>
      </c>
      <c r="BG17" s="121">
        <v>0</v>
      </c>
      <c r="BH17" s="121">
        <v>0</v>
      </c>
      <c r="BI17" s="119">
        <v>0</v>
      </c>
    </row>
    <row r="18" spans="1:61" ht="27" customHeight="1">
      <c r="A18" s="146" t="s">
        <v>97</v>
      </c>
      <c r="B18" s="146" t="s">
        <v>73</v>
      </c>
      <c r="C18" s="117" t="s">
        <v>118</v>
      </c>
      <c r="D18" s="118" t="s">
        <v>119</v>
      </c>
      <c r="E18" s="133">
        <v>2069.48</v>
      </c>
      <c r="F18" s="134">
        <v>1967.44</v>
      </c>
      <c r="G18" s="121">
        <v>1180.51</v>
      </c>
      <c r="H18" s="119">
        <v>177.35</v>
      </c>
      <c r="I18" s="134">
        <v>0</v>
      </c>
      <c r="J18" s="119">
        <v>0</v>
      </c>
      <c r="K18" s="119">
        <v>82.19</v>
      </c>
      <c r="L18" s="119">
        <v>48.84</v>
      </c>
      <c r="M18" s="121">
        <v>46.32</v>
      </c>
      <c r="N18" s="119">
        <v>91.85</v>
      </c>
      <c r="O18" s="134">
        <v>517.73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21">
        <v>101.14</v>
      </c>
      <c r="AC18" s="121">
        <v>14</v>
      </c>
      <c r="AD18" s="121">
        <v>12</v>
      </c>
      <c r="AE18" s="119">
        <v>0</v>
      </c>
      <c r="AF18" s="120">
        <v>2</v>
      </c>
      <c r="AG18" s="121">
        <v>5.56</v>
      </c>
      <c r="AH18" s="121">
        <v>5</v>
      </c>
      <c r="AI18" s="121">
        <v>0</v>
      </c>
      <c r="AJ18" s="121">
        <v>15</v>
      </c>
      <c r="AK18" s="121">
        <v>0</v>
      </c>
      <c r="AL18" s="121">
        <v>5</v>
      </c>
      <c r="AM18" s="121">
        <v>0</v>
      </c>
      <c r="AN18" s="121">
        <v>5</v>
      </c>
      <c r="AO18" s="121">
        <v>3</v>
      </c>
      <c r="AP18" s="121">
        <v>5</v>
      </c>
      <c r="AQ18" s="121">
        <v>0</v>
      </c>
      <c r="AR18" s="121">
        <v>0</v>
      </c>
      <c r="AS18" s="121">
        <v>0</v>
      </c>
      <c r="AT18" s="121">
        <v>0</v>
      </c>
      <c r="AU18" s="121">
        <v>6</v>
      </c>
      <c r="AV18" s="121">
        <v>0</v>
      </c>
      <c r="AW18" s="121">
        <v>23.58</v>
      </c>
      <c r="AX18" s="121">
        <v>0</v>
      </c>
      <c r="AY18" s="121">
        <v>0.9</v>
      </c>
      <c r="AZ18" s="121">
        <v>0</v>
      </c>
      <c r="BA18" s="121">
        <v>0</v>
      </c>
      <c r="BB18" s="121">
        <v>0.18</v>
      </c>
      <c r="BC18" s="121">
        <v>0</v>
      </c>
      <c r="BD18" s="121">
        <v>0</v>
      </c>
      <c r="BE18" s="121">
        <v>0</v>
      </c>
      <c r="BF18" s="121">
        <v>0.72</v>
      </c>
      <c r="BG18" s="121">
        <v>0</v>
      </c>
      <c r="BH18" s="121">
        <v>0</v>
      </c>
      <c r="BI18" s="119">
        <v>0</v>
      </c>
    </row>
    <row r="19" spans="1:61" ht="27" customHeight="1">
      <c r="A19" s="146"/>
      <c r="B19" s="146"/>
      <c r="C19" s="117" t="s">
        <v>130</v>
      </c>
      <c r="D19" s="118" t="s">
        <v>131</v>
      </c>
      <c r="E19" s="133">
        <v>119.15</v>
      </c>
      <c r="F19" s="134">
        <v>119.15</v>
      </c>
      <c r="G19" s="121">
        <v>0</v>
      </c>
      <c r="H19" s="119">
        <v>0</v>
      </c>
      <c r="I19" s="134">
        <v>0</v>
      </c>
      <c r="J19" s="119">
        <v>0</v>
      </c>
      <c r="K19" s="119">
        <v>0</v>
      </c>
      <c r="L19" s="119">
        <v>0</v>
      </c>
      <c r="M19" s="121">
        <v>0</v>
      </c>
      <c r="N19" s="119">
        <v>0</v>
      </c>
      <c r="O19" s="134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119.15</v>
      </c>
      <c r="AA19" s="119">
        <v>0</v>
      </c>
      <c r="AB19" s="121">
        <v>0</v>
      </c>
      <c r="AC19" s="121">
        <v>0</v>
      </c>
      <c r="AD19" s="121">
        <v>0</v>
      </c>
      <c r="AE19" s="119">
        <v>0</v>
      </c>
      <c r="AF19" s="120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19">
        <v>0</v>
      </c>
    </row>
    <row r="20" spans="1:61" ht="27" customHeight="1">
      <c r="A20" s="146"/>
      <c r="B20" s="146"/>
      <c r="C20" s="117" t="s">
        <v>132</v>
      </c>
      <c r="D20" s="118" t="s">
        <v>133</v>
      </c>
      <c r="E20" s="133">
        <v>119.15</v>
      </c>
      <c r="F20" s="134">
        <v>119.15</v>
      </c>
      <c r="G20" s="121">
        <v>0</v>
      </c>
      <c r="H20" s="119">
        <v>0</v>
      </c>
      <c r="I20" s="134">
        <v>0</v>
      </c>
      <c r="J20" s="119">
        <v>0</v>
      </c>
      <c r="K20" s="119">
        <v>0</v>
      </c>
      <c r="L20" s="119">
        <v>0</v>
      </c>
      <c r="M20" s="121">
        <v>0</v>
      </c>
      <c r="N20" s="119">
        <v>0</v>
      </c>
      <c r="O20" s="134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119.15</v>
      </c>
      <c r="AA20" s="119">
        <v>0</v>
      </c>
      <c r="AB20" s="121">
        <v>0</v>
      </c>
      <c r="AC20" s="121">
        <v>0</v>
      </c>
      <c r="AD20" s="121">
        <v>0</v>
      </c>
      <c r="AE20" s="119">
        <v>0</v>
      </c>
      <c r="AF20" s="120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19">
        <v>0</v>
      </c>
    </row>
    <row r="21" spans="1:61" ht="27" customHeight="1">
      <c r="A21" s="146" t="s">
        <v>97</v>
      </c>
      <c r="B21" s="146" t="s">
        <v>73</v>
      </c>
      <c r="C21" s="117" t="s">
        <v>134</v>
      </c>
      <c r="D21" s="118" t="s">
        <v>135</v>
      </c>
      <c r="E21" s="133">
        <v>119.15</v>
      </c>
      <c r="F21" s="134">
        <v>119.15</v>
      </c>
      <c r="G21" s="121">
        <v>0</v>
      </c>
      <c r="H21" s="119">
        <v>0</v>
      </c>
      <c r="I21" s="134">
        <v>0</v>
      </c>
      <c r="J21" s="119">
        <v>0</v>
      </c>
      <c r="K21" s="119">
        <v>0</v>
      </c>
      <c r="L21" s="119">
        <v>0</v>
      </c>
      <c r="M21" s="121">
        <v>0</v>
      </c>
      <c r="N21" s="119">
        <v>0</v>
      </c>
      <c r="O21" s="134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119.15</v>
      </c>
      <c r="AA21" s="119">
        <v>0</v>
      </c>
      <c r="AB21" s="121">
        <v>0</v>
      </c>
      <c r="AC21" s="121">
        <v>0</v>
      </c>
      <c r="AD21" s="121">
        <v>0</v>
      </c>
      <c r="AE21" s="119">
        <v>0</v>
      </c>
      <c r="AF21" s="120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19">
        <v>0</v>
      </c>
    </row>
    <row r="22" spans="5:8" ht="9" customHeight="1">
      <c r="E22" s="122"/>
      <c r="G22" s="122"/>
      <c r="H22" s="122"/>
    </row>
    <row r="23" ht="9" customHeight="1">
      <c r="F23" s="122"/>
    </row>
    <row r="24" spans="6:14" ht="9" customHeight="1">
      <c r="F24" s="122"/>
      <c r="G24" s="122"/>
      <c r="N24" s="122"/>
    </row>
    <row r="25" spans="7:8" ht="9" customHeight="1">
      <c r="G25" s="122"/>
      <c r="H25" s="122"/>
    </row>
    <row r="26" ht="9" customHeight="1">
      <c r="H26" s="122"/>
    </row>
  </sheetData>
  <sheetProtection formatCells="0" formatColumns="0" formatRows="0"/>
  <mergeCells count="55">
    <mergeCell ref="A2:BI2"/>
    <mergeCell ref="F4:AA4"/>
    <mergeCell ref="AB4:AX4"/>
    <mergeCell ref="AY4:BI4"/>
    <mergeCell ref="H5:M5"/>
    <mergeCell ref="T5:Y5"/>
    <mergeCell ref="A4:A6"/>
    <mergeCell ref="B4:B6"/>
    <mergeCell ref="C4:C6"/>
    <mergeCell ref="D4:D6"/>
    <mergeCell ref="E4:E6"/>
    <mergeCell ref="F5:F6"/>
    <mergeCell ref="G5:G6"/>
    <mergeCell ref="N5:N6"/>
    <mergeCell ref="O5:O6"/>
    <mergeCell ref="P5:P6"/>
    <mergeCell ref="Q5:Q6"/>
    <mergeCell ref="R5:R6"/>
    <mergeCell ref="S5:S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O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5" width="13.16015625" style="0" customWidth="1"/>
    <col min="6" max="6" width="7.66015625" style="0" customWidth="1"/>
  </cols>
  <sheetData>
    <row r="1" ht="12.75" customHeight="1"/>
    <row r="2" spans="1:67" ht="22.5" customHeight="1">
      <c r="A2" s="113" t="s">
        <v>282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43"/>
      <c r="BN2" s="143"/>
      <c r="BO2" s="143"/>
    </row>
    <row r="3" ht="9" customHeight="1">
      <c r="BL3" s="124" t="s">
        <v>1</v>
      </c>
    </row>
    <row r="4" spans="1:64" ht="36.75" customHeight="1">
      <c r="A4" s="30" t="s">
        <v>77</v>
      </c>
      <c r="B4" s="34" t="s">
        <v>55</v>
      </c>
      <c r="C4" s="125" t="s">
        <v>78</v>
      </c>
      <c r="D4" s="114" t="s">
        <v>79</v>
      </c>
      <c r="E4" s="127" t="s">
        <v>195</v>
      </c>
      <c r="F4" s="40" t="s">
        <v>86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5" t="s">
        <v>87</v>
      </c>
      <c r="AD4" s="114"/>
      <c r="AE4" s="114"/>
      <c r="AF4" s="114"/>
      <c r="AG4" s="114"/>
      <c r="AH4" s="114" t="s">
        <v>88</v>
      </c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 t="s">
        <v>89</v>
      </c>
      <c r="AZ4" s="114"/>
      <c r="BA4" s="114"/>
      <c r="BB4" s="114"/>
      <c r="BC4" s="114"/>
      <c r="BD4" s="114"/>
      <c r="BE4" s="114" t="s">
        <v>90</v>
      </c>
      <c r="BF4" s="114"/>
      <c r="BG4" s="114"/>
      <c r="BH4" s="114" t="s">
        <v>91</v>
      </c>
      <c r="BI4" s="114"/>
      <c r="BJ4" s="114"/>
      <c r="BK4" s="114"/>
      <c r="BL4" s="114"/>
    </row>
    <row r="5" spans="1:64" ht="51" customHeight="1">
      <c r="A5" s="30"/>
      <c r="B5" s="34"/>
      <c r="C5" s="125"/>
      <c r="D5" s="114"/>
      <c r="E5" s="114"/>
      <c r="F5" s="135" t="s">
        <v>65</v>
      </c>
      <c r="G5" s="135" t="s">
        <v>152</v>
      </c>
      <c r="H5" s="135" t="s">
        <v>153</v>
      </c>
      <c r="I5" s="135" t="s">
        <v>154</v>
      </c>
      <c r="J5" s="135" t="s">
        <v>155</v>
      </c>
      <c r="K5" s="135" t="s">
        <v>156</v>
      </c>
      <c r="L5" s="135" t="s">
        <v>157</v>
      </c>
      <c r="M5" s="135" t="s">
        <v>158</v>
      </c>
      <c r="N5" s="135" t="s">
        <v>159</v>
      </c>
      <c r="O5" s="142" t="s">
        <v>160</v>
      </c>
      <c r="P5" s="135" t="s">
        <v>161</v>
      </c>
      <c r="Q5" s="135" t="s">
        <v>196</v>
      </c>
      <c r="R5" s="135" t="s">
        <v>163</v>
      </c>
      <c r="S5" s="135" t="s">
        <v>164</v>
      </c>
      <c r="T5" s="135" t="s">
        <v>165</v>
      </c>
      <c r="U5" s="135" t="s">
        <v>166</v>
      </c>
      <c r="V5" s="135" t="s">
        <v>167</v>
      </c>
      <c r="W5" s="135" t="s">
        <v>168</v>
      </c>
      <c r="X5" s="135" t="s">
        <v>169</v>
      </c>
      <c r="Y5" s="135" t="s">
        <v>170</v>
      </c>
      <c r="Z5" s="135" t="s">
        <v>171</v>
      </c>
      <c r="AA5" s="135" t="s">
        <v>172</v>
      </c>
      <c r="AB5" s="135" t="s">
        <v>173</v>
      </c>
      <c r="AC5" s="114" t="s">
        <v>65</v>
      </c>
      <c r="AD5" s="114" t="s">
        <v>197</v>
      </c>
      <c r="AE5" s="114" t="s">
        <v>198</v>
      </c>
      <c r="AF5" s="114" t="s">
        <v>199</v>
      </c>
      <c r="AG5" s="114" t="s">
        <v>200</v>
      </c>
      <c r="AH5" s="114" t="s">
        <v>65</v>
      </c>
      <c r="AI5" s="114" t="s">
        <v>201</v>
      </c>
      <c r="AJ5" s="114" t="s">
        <v>202</v>
      </c>
      <c r="AK5" s="114" t="s">
        <v>203</v>
      </c>
      <c r="AL5" s="114" t="s">
        <v>204</v>
      </c>
      <c r="AM5" s="114" t="s">
        <v>205</v>
      </c>
      <c r="AN5" s="114" t="s">
        <v>206</v>
      </c>
      <c r="AO5" s="114" t="s">
        <v>207</v>
      </c>
      <c r="AP5" s="114" t="s">
        <v>208</v>
      </c>
      <c r="AQ5" s="114" t="s">
        <v>209</v>
      </c>
      <c r="AR5" s="114" t="s">
        <v>210</v>
      </c>
      <c r="AS5" s="114" t="s">
        <v>211</v>
      </c>
      <c r="AT5" s="114" t="s">
        <v>212</v>
      </c>
      <c r="AU5" s="114" t="s">
        <v>213</v>
      </c>
      <c r="AV5" s="114" t="s">
        <v>214</v>
      </c>
      <c r="AW5" s="114" t="s">
        <v>215</v>
      </c>
      <c r="AX5" s="114" t="s">
        <v>216</v>
      </c>
      <c r="AY5" s="114" t="s">
        <v>65</v>
      </c>
      <c r="AZ5" s="114" t="s">
        <v>217</v>
      </c>
      <c r="BA5" s="114" t="s">
        <v>218</v>
      </c>
      <c r="BB5" s="114" t="s">
        <v>219</v>
      </c>
      <c r="BC5" s="114" t="s">
        <v>220</v>
      </c>
      <c r="BD5" s="114" t="s">
        <v>221</v>
      </c>
      <c r="BE5" s="114" t="s">
        <v>65</v>
      </c>
      <c r="BF5" s="114" t="s">
        <v>222</v>
      </c>
      <c r="BG5" s="114" t="s">
        <v>223</v>
      </c>
      <c r="BH5" s="114" t="s">
        <v>65</v>
      </c>
      <c r="BI5" s="114" t="s">
        <v>224</v>
      </c>
      <c r="BJ5" s="114" t="s">
        <v>225</v>
      </c>
      <c r="BK5" s="114" t="s">
        <v>226</v>
      </c>
      <c r="BL5" s="114" t="s">
        <v>91</v>
      </c>
    </row>
    <row r="6" spans="1:64" ht="24.75" customHeight="1">
      <c r="A6" s="138" t="s">
        <v>92</v>
      </c>
      <c r="B6" s="138" t="s">
        <v>92</v>
      </c>
      <c r="C6" s="139" t="s">
        <v>92</v>
      </c>
      <c r="D6" s="139" t="s">
        <v>92</v>
      </c>
      <c r="E6" s="138">
        <v>1</v>
      </c>
      <c r="F6" s="139">
        <v>2</v>
      </c>
      <c r="G6" s="139">
        <v>3</v>
      </c>
      <c r="H6" s="139">
        <v>4</v>
      </c>
      <c r="I6" s="138">
        <v>5</v>
      </c>
      <c r="J6" s="139">
        <v>6</v>
      </c>
      <c r="K6" s="139">
        <v>7</v>
      </c>
      <c r="L6" s="139">
        <v>8</v>
      </c>
      <c r="M6" s="139">
        <v>9</v>
      </c>
      <c r="N6" s="139">
        <v>10</v>
      </c>
      <c r="O6" s="139">
        <v>11</v>
      </c>
      <c r="P6" s="139">
        <v>12</v>
      </c>
      <c r="Q6" s="139">
        <v>13</v>
      </c>
      <c r="R6" s="139">
        <v>14</v>
      </c>
      <c r="S6" s="139">
        <v>15</v>
      </c>
      <c r="T6" s="139">
        <v>16</v>
      </c>
      <c r="U6" s="139">
        <v>17</v>
      </c>
      <c r="V6" s="139">
        <v>18</v>
      </c>
      <c r="W6" s="139">
        <v>19</v>
      </c>
      <c r="X6" s="139">
        <v>20</v>
      </c>
      <c r="Y6" s="139">
        <v>21</v>
      </c>
      <c r="Z6" s="139">
        <v>22</v>
      </c>
      <c r="AA6" s="139">
        <v>23</v>
      </c>
      <c r="AB6" s="139">
        <v>24</v>
      </c>
      <c r="AC6" s="139">
        <v>25</v>
      </c>
      <c r="AD6" s="139">
        <v>26</v>
      </c>
      <c r="AE6" s="139">
        <v>27</v>
      </c>
      <c r="AF6" s="139">
        <v>28</v>
      </c>
      <c r="AG6" s="139">
        <v>29</v>
      </c>
      <c r="AH6" s="139">
        <v>30</v>
      </c>
      <c r="AI6" s="139">
        <v>31</v>
      </c>
      <c r="AJ6" s="139">
        <v>32</v>
      </c>
      <c r="AK6" s="139">
        <v>33</v>
      </c>
      <c r="AL6" s="139">
        <v>34</v>
      </c>
      <c r="AM6" s="139">
        <v>35</v>
      </c>
      <c r="AN6" s="139">
        <v>36</v>
      </c>
      <c r="AO6" s="139">
        <v>37</v>
      </c>
      <c r="AP6" s="139">
        <v>38</v>
      </c>
      <c r="AQ6" s="139">
        <v>39</v>
      </c>
      <c r="AR6" s="139">
        <v>40</v>
      </c>
      <c r="AS6" s="139">
        <v>41</v>
      </c>
      <c r="AT6" s="139">
        <v>42</v>
      </c>
      <c r="AU6" s="139">
        <v>43</v>
      </c>
      <c r="AV6" s="139">
        <v>44</v>
      </c>
      <c r="AW6" s="139">
        <v>45</v>
      </c>
      <c r="AX6" s="139">
        <v>46</v>
      </c>
      <c r="AY6" s="139">
        <v>47</v>
      </c>
      <c r="AZ6" s="139">
        <v>48</v>
      </c>
      <c r="BA6" s="139">
        <v>49</v>
      </c>
      <c r="BB6" s="139">
        <v>50</v>
      </c>
      <c r="BC6" s="139">
        <v>51</v>
      </c>
      <c r="BD6" s="139">
        <v>52</v>
      </c>
      <c r="BE6" s="139">
        <v>53</v>
      </c>
      <c r="BF6" s="139">
        <v>54</v>
      </c>
      <c r="BG6" s="139">
        <v>55</v>
      </c>
      <c r="BH6" s="139">
        <v>56</v>
      </c>
      <c r="BI6" s="139">
        <v>57</v>
      </c>
      <c r="BJ6" s="139">
        <v>58</v>
      </c>
      <c r="BK6" s="139">
        <v>59</v>
      </c>
      <c r="BL6" s="139">
        <v>60</v>
      </c>
    </row>
    <row r="7" spans="1:64" s="112" customFormat="1" ht="24" customHeight="1">
      <c r="A7" s="140"/>
      <c r="B7" s="141"/>
      <c r="C7" s="137"/>
      <c r="D7" s="118" t="s">
        <v>65</v>
      </c>
      <c r="E7" s="133">
        <v>528</v>
      </c>
      <c r="F7" s="120">
        <v>528</v>
      </c>
      <c r="G7" s="121">
        <v>0</v>
      </c>
      <c r="H7" s="121">
        <v>0</v>
      </c>
      <c r="I7" s="119">
        <v>0</v>
      </c>
      <c r="J7" s="120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528</v>
      </c>
      <c r="AC7" s="121">
        <v>0</v>
      </c>
      <c r="AD7" s="121">
        <v>0</v>
      </c>
      <c r="AE7" s="121">
        <v>0</v>
      </c>
      <c r="AF7" s="121">
        <v>0</v>
      </c>
      <c r="AG7" s="121">
        <v>0</v>
      </c>
      <c r="AH7" s="121">
        <v>0</v>
      </c>
      <c r="AI7" s="121">
        <v>0</v>
      </c>
      <c r="AJ7" s="121">
        <v>0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0</v>
      </c>
      <c r="AT7" s="121">
        <v>0</v>
      </c>
      <c r="AU7" s="121">
        <v>0</v>
      </c>
      <c r="AV7" s="121">
        <v>0</v>
      </c>
      <c r="AW7" s="121">
        <v>0</v>
      </c>
      <c r="AX7" s="121">
        <v>0</v>
      </c>
      <c r="AY7" s="121">
        <v>0</v>
      </c>
      <c r="AZ7" s="121">
        <v>0</v>
      </c>
      <c r="BA7" s="121">
        <v>0</v>
      </c>
      <c r="BB7" s="121">
        <v>0</v>
      </c>
      <c r="BC7" s="121">
        <v>0</v>
      </c>
      <c r="BD7" s="121">
        <v>0</v>
      </c>
      <c r="BE7" s="121">
        <v>0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19">
        <v>0</v>
      </c>
    </row>
    <row r="8" spans="1:64" ht="24" customHeight="1">
      <c r="A8" s="140"/>
      <c r="B8" s="141"/>
      <c r="C8" s="137" t="s">
        <v>93</v>
      </c>
      <c r="D8" s="118" t="s">
        <v>94</v>
      </c>
      <c r="E8" s="133">
        <v>10</v>
      </c>
      <c r="F8" s="120">
        <v>10</v>
      </c>
      <c r="G8" s="121">
        <v>0</v>
      </c>
      <c r="H8" s="121">
        <v>0</v>
      </c>
      <c r="I8" s="119">
        <v>0</v>
      </c>
      <c r="J8" s="120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10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19">
        <v>0</v>
      </c>
    </row>
    <row r="9" spans="1:64" ht="24" customHeight="1">
      <c r="A9" s="140"/>
      <c r="B9" s="141"/>
      <c r="C9" s="137" t="s">
        <v>95</v>
      </c>
      <c r="D9" s="118" t="s">
        <v>96</v>
      </c>
      <c r="E9" s="133">
        <v>10</v>
      </c>
      <c r="F9" s="120">
        <v>10</v>
      </c>
      <c r="G9" s="121">
        <v>0</v>
      </c>
      <c r="H9" s="121">
        <v>0</v>
      </c>
      <c r="I9" s="119">
        <v>0</v>
      </c>
      <c r="J9" s="120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10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19">
        <v>0</v>
      </c>
    </row>
    <row r="10" spans="1:64" ht="24" customHeight="1">
      <c r="A10" s="140" t="s">
        <v>97</v>
      </c>
      <c r="B10" s="141" t="s">
        <v>73</v>
      </c>
      <c r="C10" s="137" t="s">
        <v>98</v>
      </c>
      <c r="D10" s="118" t="s">
        <v>99</v>
      </c>
      <c r="E10" s="133">
        <v>10</v>
      </c>
      <c r="F10" s="120">
        <v>10</v>
      </c>
      <c r="G10" s="121">
        <v>0</v>
      </c>
      <c r="H10" s="121">
        <v>0</v>
      </c>
      <c r="I10" s="119">
        <v>0</v>
      </c>
      <c r="J10" s="120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19">
        <v>0</v>
      </c>
    </row>
    <row r="11" spans="1:64" ht="24" customHeight="1">
      <c r="A11" s="140"/>
      <c r="B11" s="141"/>
      <c r="C11" s="137" t="s">
        <v>114</v>
      </c>
      <c r="D11" s="118" t="s">
        <v>115</v>
      </c>
      <c r="E11" s="133">
        <v>518</v>
      </c>
      <c r="F11" s="120">
        <v>518</v>
      </c>
      <c r="G11" s="121">
        <v>0</v>
      </c>
      <c r="H11" s="121">
        <v>0</v>
      </c>
      <c r="I11" s="119">
        <v>0</v>
      </c>
      <c r="J11" s="120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518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19">
        <v>0</v>
      </c>
    </row>
    <row r="12" spans="1:64" ht="24" customHeight="1">
      <c r="A12" s="140"/>
      <c r="B12" s="141"/>
      <c r="C12" s="137" t="s">
        <v>116</v>
      </c>
      <c r="D12" s="118" t="s">
        <v>117</v>
      </c>
      <c r="E12" s="133">
        <v>518</v>
      </c>
      <c r="F12" s="120">
        <v>518</v>
      </c>
      <c r="G12" s="121">
        <v>0</v>
      </c>
      <c r="H12" s="121">
        <v>0</v>
      </c>
      <c r="I12" s="119">
        <v>0</v>
      </c>
      <c r="J12" s="120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518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19">
        <v>0</v>
      </c>
    </row>
    <row r="13" spans="1:67" ht="24" customHeight="1">
      <c r="A13" s="140" t="s">
        <v>97</v>
      </c>
      <c r="B13" s="141" t="s">
        <v>73</v>
      </c>
      <c r="C13" s="137" t="s">
        <v>118</v>
      </c>
      <c r="D13" s="118" t="s">
        <v>119</v>
      </c>
      <c r="E13" s="133">
        <v>35</v>
      </c>
      <c r="F13" s="120">
        <v>35</v>
      </c>
      <c r="G13" s="121">
        <v>0</v>
      </c>
      <c r="H13" s="121">
        <v>0</v>
      </c>
      <c r="I13" s="119">
        <v>0</v>
      </c>
      <c r="J13" s="120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35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19">
        <v>0</v>
      </c>
      <c r="BO13" s="122"/>
    </row>
    <row r="14" spans="1:64" ht="24" customHeight="1">
      <c r="A14" s="140" t="s">
        <v>97</v>
      </c>
      <c r="B14" s="141" t="s">
        <v>73</v>
      </c>
      <c r="C14" s="137" t="s">
        <v>120</v>
      </c>
      <c r="D14" s="118" t="s">
        <v>121</v>
      </c>
      <c r="E14" s="133">
        <v>20</v>
      </c>
      <c r="F14" s="120">
        <v>20</v>
      </c>
      <c r="G14" s="121">
        <v>0</v>
      </c>
      <c r="H14" s="121">
        <v>0</v>
      </c>
      <c r="I14" s="119">
        <v>0</v>
      </c>
      <c r="J14" s="120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20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19">
        <v>0</v>
      </c>
    </row>
    <row r="15" spans="1:64" ht="24" customHeight="1">
      <c r="A15" s="140" t="s">
        <v>97</v>
      </c>
      <c r="B15" s="141" t="s">
        <v>73</v>
      </c>
      <c r="C15" s="137" t="s">
        <v>122</v>
      </c>
      <c r="D15" s="118" t="s">
        <v>123</v>
      </c>
      <c r="E15" s="133">
        <v>130</v>
      </c>
      <c r="F15" s="120">
        <v>130</v>
      </c>
      <c r="G15" s="121">
        <v>0</v>
      </c>
      <c r="H15" s="121">
        <v>0</v>
      </c>
      <c r="I15" s="119">
        <v>0</v>
      </c>
      <c r="J15" s="120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130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19">
        <v>0</v>
      </c>
    </row>
    <row r="16" spans="1:64" ht="24" customHeight="1">
      <c r="A16" s="140" t="s">
        <v>97</v>
      </c>
      <c r="B16" s="141" t="s">
        <v>73</v>
      </c>
      <c r="C16" s="137" t="s">
        <v>124</v>
      </c>
      <c r="D16" s="118" t="s">
        <v>125</v>
      </c>
      <c r="E16" s="133">
        <v>10</v>
      </c>
      <c r="F16" s="120">
        <v>10</v>
      </c>
      <c r="G16" s="121">
        <v>0</v>
      </c>
      <c r="H16" s="121">
        <v>0</v>
      </c>
      <c r="I16" s="119">
        <v>0</v>
      </c>
      <c r="J16" s="120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19">
        <v>0</v>
      </c>
    </row>
    <row r="17" spans="1:64" ht="24" customHeight="1">
      <c r="A17" s="140" t="s">
        <v>97</v>
      </c>
      <c r="B17" s="141" t="s">
        <v>73</v>
      </c>
      <c r="C17" s="137" t="s">
        <v>126</v>
      </c>
      <c r="D17" s="118" t="s">
        <v>127</v>
      </c>
      <c r="E17" s="133">
        <v>300</v>
      </c>
      <c r="F17" s="120">
        <v>300</v>
      </c>
      <c r="G17" s="121">
        <v>0</v>
      </c>
      <c r="H17" s="121">
        <v>0</v>
      </c>
      <c r="I17" s="119">
        <v>0</v>
      </c>
      <c r="J17" s="120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300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19">
        <v>0</v>
      </c>
    </row>
    <row r="18" spans="1:64" ht="24" customHeight="1">
      <c r="A18" s="140" t="s">
        <v>97</v>
      </c>
      <c r="B18" s="141" t="s">
        <v>73</v>
      </c>
      <c r="C18" s="137" t="s">
        <v>128</v>
      </c>
      <c r="D18" s="118" t="s">
        <v>129</v>
      </c>
      <c r="E18" s="133">
        <v>23</v>
      </c>
      <c r="F18" s="120">
        <v>23</v>
      </c>
      <c r="G18" s="121">
        <v>0</v>
      </c>
      <c r="H18" s="121">
        <v>0</v>
      </c>
      <c r="I18" s="119">
        <v>0</v>
      </c>
      <c r="J18" s="120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23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19">
        <v>0</v>
      </c>
    </row>
    <row r="19" spans="1:63" ht="9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P19" s="122"/>
      <c r="Q19" s="122"/>
      <c r="R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C19" s="122"/>
      <c r="BD19" s="122"/>
      <c r="BE19" s="122"/>
      <c r="BF19" s="122"/>
      <c r="BG19" s="122"/>
      <c r="BH19" s="122"/>
      <c r="BI19" s="122"/>
      <c r="BJ19" s="122"/>
      <c r="BK19" s="122"/>
    </row>
    <row r="20" spans="1:63" ht="9" customHeight="1">
      <c r="A20" s="122"/>
      <c r="B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P20" s="122"/>
      <c r="Q20" s="122"/>
      <c r="R20" s="122"/>
      <c r="S20" s="122"/>
      <c r="T20" s="122"/>
      <c r="U20" s="122"/>
      <c r="V20" s="122"/>
      <c r="W20" s="122"/>
      <c r="X20" s="122"/>
      <c r="Z20" s="122"/>
      <c r="AA20" s="122"/>
      <c r="AB20" s="122"/>
      <c r="AC20" s="122"/>
      <c r="AD20" s="122"/>
      <c r="AE20" s="122"/>
      <c r="AF20" s="122"/>
      <c r="AG20" s="122"/>
      <c r="AH20" s="122"/>
      <c r="AJ20" s="122"/>
      <c r="AK20" s="122"/>
      <c r="AL20" s="122"/>
      <c r="AM20" s="122"/>
      <c r="AN20" s="122"/>
      <c r="AO20" s="122"/>
      <c r="AP20" s="122"/>
      <c r="AQ20" s="122"/>
      <c r="AS20" s="122"/>
      <c r="AT20" s="122"/>
      <c r="AU20" s="122"/>
      <c r="AV20" s="122"/>
      <c r="AW20" s="122"/>
      <c r="AX20" s="122"/>
      <c r="AY20" s="122"/>
      <c r="AZ20" s="122"/>
      <c r="BA20" s="122"/>
      <c r="BC20" s="122"/>
      <c r="BD20" s="122"/>
      <c r="BF20" s="122"/>
      <c r="BG20" s="122"/>
      <c r="BH20" s="122"/>
      <c r="BI20" s="122"/>
      <c r="BJ20" s="122"/>
      <c r="BK20" s="122"/>
    </row>
    <row r="21" spans="4:7" ht="24" customHeight="1">
      <c r="D21" s="122"/>
      <c r="E21" s="122"/>
      <c r="G21" s="122"/>
    </row>
    <row r="22" spans="5:26" ht="24" customHeight="1">
      <c r="E22" s="122"/>
      <c r="F22" s="122"/>
      <c r="G22" s="122"/>
      <c r="Z22" s="122"/>
    </row>
    <row r="23" spans="7:54" ht="24" customHeight="1">
      <c r="G23" s="122"/>
      <c r="H23" s="122"/>
      <c r="I23" s="122"/>
      <c r="BB23" s="122"/>
    </row>
  </sheetData>
  <sheetProtection formatCells="0" formatColumns="0" formatRows="0"/>
  <mergeCells count="12">
    <mergeCell ref="A2:BL2"/>
    <mergeCell ref="F4:AB4"/>
    <mergeCell ref="AC4:AG4"/>
    <mergeCell ref="AH4:AX4"/>
    <mergeCell ref="AY4:BD4"/>
    <mergeCell ref="BE4:BG4"/>
    <mergeCell ref="BH4:BL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 topLeftCell="A1">
      <selection activeCell="O20" sqref="O20"/>
    </sheetView>
  </sheetViews>
  <sheetFormatPr defaultColWidth="9.16015625" defaultRowHeight="11.25"/>
  <cols>
    <col min="1" max="1" width="13.83203125" style="0" customWidth="1"/>
    <col min="2" max="2" width="17.33203125" style="0" customWidth="1"/>
    <col min="3" max="3" width="14.33203125" style="0" customWidth="1"/>
    <col min="4" max="4" width="17.33203125" style="0" customWidth="1"/>
    <col min="5" max="5" width="19.33203125" style="0" customWidth="1"/>
    <col min="6" max="6" width="18.66015625" style="0" customWidth="1"/>
    <col min="7" max="12" width="14.16015625" style="0" customWidth="1"/>
  </cols>
  <sheetData>
    <row r="1" ht="9.75" customHeight="1">
      <c r="C1" s="122"/>
    </row>
    <row r="2" spans="1:12" ht="22.5" customHeight="1">
      <c r="A2" s="113" t="s">
        <v>283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17.25" customHeight="1">
      <c r="L3" s="124" t="s">
        <v>1</v>
      </c>
    </row>
    <row r="4" spans="1:12" ht="27" customHeight="1">
      <c r="A4" s="30" t="s">
        <v>77</v>
      </c>
      <c r="B4" s="34" t="s">
        <v>55</v>
      </c>
      <c r="C4" s="125" t="s">
        <v>78</v>
      </c>
      <c r="D4" s="114" t="s">
        <v>79</v>
      </c>
      <c r="E4" s="127" t="s">
        <v>57</v>
      </c>
      <c r="F4" s="40" t="s">
        <v>195</v>
      </c>
      <c r="G4" s="47" t="s">
        <v>82</v>
      </c>
      <c r="H4" s="40"/>
      <c r="I4" s="40"/>
      <c r="J4" s="40"/>
      <c r="K4" s="40"/>
      <c r="L4" s="40"/>
    </row>
    <row r="5" spans="1:12" ht="27" customHeight="1">
      <c r="A5" s="30"/>
      <c r="B5" s="34"/>
      <c r="C5" s="125"/>
      <c r="D5" s="114"/>
      <c r="E5" s="127"/>
      <c r="F5" s="40"/>
      <c r="G5" s="129" t="s">
        <v>86</v>
      </c>
      <c r="H5" s="135" t="s">
        <v>87</v>
      </c>
      <c r="I5" s="135" t="s">
        <v>88</v>
      </c>
      <c r="J5" s="135" t="s">
        <v>89</v>
      </c>
      <c r="K5" s="135" t="s">
        <v>90</v>
      </c>
      <c r="L5" s="135" t="s">
        <v>91</v>
      </c>
    </row>
    <row r="6" spans="1:12" ht="24.75" customHeight="1">
      <c r="A6" s="136"/>
      <c r="B6" s="136"/>
      <c r="C6" s="114" t="s">
        <v>92</v>
      </c>
      <c r="D6" s="114" t="s">
        <v>92</v>
      </c>
      <c r="E6" s="115">
        <v>1</v>
      </c>
      <c r="F6" s="135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</row>
    <row r="7" spans="1:12" s="112" customFormat="1" ht="24.75" customHeight="1">
      <c r="A7" s="117"/>
      <c r="B7" s="131"/>
      <c r="C7" s="137"/>
      <c r="D7" s="118" t="s">
        <v>65</v>
      </c>
      <c r="E7" s="131"/>
      <c r="F7" s="120">
        <v>528</v>
      </c>
      <c r="G7" s="121">
        <v>528</v>
      </c>
      <c r="H7" s="121">
        <v>0</v>
      </c>
      <c r="I7" s="121">
        <v>0</v>
      </c>
      <c r="J7" s="121">
        <v>0</v>
      </c>
      <c r="K7" s="121">
        <v>0</v>
      </c>
      <c r="L7" s="119">
        <v>0</v>
      </c>
    </row>
    <row r="8" spans="1:12" ht="24.75" customHeight="1">
      <c r="A8" s="117"/>
      <c r="B8" s="131"/>
      <c r="C8" s="137" t="s">
        <v>93</v>
      </c>
      <c r="D8" s="118" t="s">
        <v>94</v>
      </c>
      <c r="E8" s="131"/>
      <c r="F8" s="120">
        <v>10</v>
      </c>
      <c r="G8" s="121">
        <v>10</v>
      </c>
      <c r="H8" s="121">
        <v>0</v>
      </c>
      <c r="I8" s="121">
        <v>0</v>
      </c>
      <c r="J8" s="121">
        <v>0</v>
      </c>
      <c r="K8" s="121">
        <v>0</v>
      </c>
      <c r="L8" s="119">
        <v>0</v>
      </c>
    </row>
    <row r="9" spans="1:12" ht="24.75" customHeight="1">
      <c r="A9" s="117"/>
      <c r="B9" s="131"/>
      <c r="C9" s="137" t="s">
        <v>95</v>
      </c>
      <c r="D9" s="118" t="s">
        <v>96</v>
      </c>
      <c r="E9" s="131"/>
      <c r="F9" s="120">
        <v>10</v>
      </c>
      <c r="G9" s="121">
        <v>10</v>
      </c>
      <c r="H9" s="121">
        <v>0</v>
      </c>
      <c r="I9" s="121">
        <v>0</v>
      </c>
      <c r="J9" s="121">
        <v>0</v>
      </c>
      <c r="K9" s="121">
        <v>0</v>
      </c>
      <c r="L9" s="119">
        <v>0</v>
      </c>
    </row>
    <row r="10" spans="1:12" ht="24.75" customHeight="1">
      <c r="A10" s="117" t="s">
        <v>97</v>
      </c>
      <c r="B10" s="131" t="s">
        <v>73</v>
      </c>
      <c r="C10" s="137" t="s">
        <v>98</v>
      </c>
      <c r="D10" s="118" t="s">
        <v>99</v>
      </c>
      <c r="E10" s="131" t="s">
        <v>284</v>
      </c>
      <c r="F10" s="120">
        <v>10</v>
      </c>
      <c r="G10" s="121">
        <v>10</v>
      </c>
      <c r="H10" s="121">
        <v>0</v>
      </c>
      <c r="I10" s="121">
        <v>0</v>
      </c>
      <c r="J10" s="121">
        <v>0</v>
      </c>
      <c r="K10" s="121">
        <v>0</v>
      </c>
      <c r="L10" s="119">
        <v>0</v>
      </c>
    </row>
    <row r="11" spans="1:12" ht="24.75" customHeight="1">
      <c r="A11" s="117"/>
      <c r="B11" s="131"/>
      <c r="C11" s="137" t="s">
        <v>114</v>
      </c>
      <c r="D11" s="118" t="s">
        <v>115</v>
      </c>
      <c r="E11" s="131"/>
      <c r="F11" s="120">
        <v>518</v>
      </c>
      <c r="G11" s="121">
        <v>518</v>
      </c>
      <c r="H11" s="121">
        <v>0</v>
      </c>
      <c r="I11" s="121">
        <v>0</v>
      </c>
      <c r="J11" s="121">
        <v>0</v>
      </c>
      <c r="K11" s="121">
        <v>0</v>
      </c>
      <c r="L11" s="119">
        <v>0</v>
      </c>
    </row>
    <row r="12" spans="1:12" ht="24.75" customHeight="1">
      <c r="A12" s="117"/>
      <c r="B12" s="131"/>
      <c r="C12" s="137" t="s">
        <v>116</v>
      </c>
      <c r="D12" s="118" t="s">
        <v>117</v>
      </c>
      <c r="E12" s="131"/>
      <c r="F12" s="120">
        <v>518</v>
      </c>
      <c r="G12" s="121">
        <v>518</v>
      </c>
      <c r="H12" s="121">
        <v>0</v>
      </c>
      <c r="I12" s="121">
        <v>0</v>
      </c>
      <c r="J12" s="121">
        <v>0</v>
      </c>
      <c r="K12" s="121">
        <v>0</v>
      </c>
      <c r="L12" s="119">
        <v>0</v>
      </c>
    </row>
    <row r="13" spans="1:12" ht="24.75" customHeight="1">
      <c r="A13" s="117" t="s">
        <v>97</v>
      </c>
      <c r="B13" s="131" t="s">
        <v>73</v>
      </c>
      <c r="C13" s="137" t="s">
        <v>118</v>
      </c>
      <c r="D13" s="118" t="s">
        <v>119</v>
      </c>
      <c r="E13" s="131" t="s">
        <v>285</v>
      </c>
      <c r="F13" s="120">
        <v>21</v>
      </c>
      <c r="G13" s="121">
        <v>21</v>
      </c>
      <c r="H13" s="121">
        <v>0</v>
      </c>
      <c r="I13" s="121">
        <v>0</v>
      </c>
      <c r="J13" s="121">
        <v>0</v>
      </c>
      <c r="K13" s="121">
        <v>0</v>
      </c>
      <c r="L13" s="119">
        <v>0</v>
      </c>
    </row>
    <row r="14" spans="1:12" ht="24.75" customHeight="1">
      <c r="A14" s="117" t="s">
        <v>97</v>
      </c>
      <c r="B14" s="131" t="s">
        <v>73</v>
      </c>
      <c r="C14" s="137" t="s">
        <v>118</v>
      </c>
      <c r="D14" s="118" t="s">
        <v>119</v>
      </c>
      <c r="E14" s="131" t="s">
        <v>286</v>
      </c>
      <c r="F14" s="120">
        <v>14</v>
      </c>
      <c r="G14" s="121">
        <v>14</v>
      </c>
      <c r="H14" s="121">
        <v>0</v>
      </c>
      <c r="I14" s="121">
        <v>0</v>
      </c>
      <c r="J14" s="121">
        <v>0</v>
      </c>
      <c r="K14" s="121">
        <v>0</v>
      </c>
      <c r="L14" s="119">
        <v>0</v>
      </c>
    </row>
    <row r="15" spans="1:12" ht="24.75" customHeight="1">
      <c r="A15" s="117" t="s">
        <v>97</v>
      </c>
      <c r="B15" s="131" t="s">
        <v>73</v>
      </c>
      <c r="C15" s="137" t="s">
        <v>120</v>
      </c>
      <c r="D15" s="118" t="s">
        <v>121</v>
      </c>
      <c r="E15" s="131" t="s">
        <v>287</v>
      </c>
      <c r="F15" s="120">
        <v>17</v>
      </c>
      <c r="G15" s="121">
        <v>17</v>
      </c>
      <c r="H15" s="121">
        <v>0</v>
      </c>
      <c r="I15" s="121">
        <v>0</v>
      </c>
      <c r="J15" s="121">
        <v>0</v>
      </c>
      <c r="K15" s="121">
        <v>0</v>
      </c>
      <c r="L15" s="119">
        <v>0</v>
      </c>
    </row>
    <row r="16" spans="1:12" ht="24.75" customHeight="1">
      <c r="A16" s="117" t="s">
        <v>97</v>
      </c>
      <c r="B16" s="131" t="s">
        <v>73</v>
      </c>
      <c r="C16" s="137" t="s">
        <v>120</v>
      </c>
      <c r="D16" s="118" t="s">
        <v>121</v>
      </c>
      <c r="E16" s="131" t="s">
        <v>288</v>
      </c>
      <c r="F16" s="120">
        <v>3</v>
      </c>
      <c r="G16" s="121">
        <v>3</v>
      </c>
      <c r="H16" s="121">
        <v>0</v>
      </c>
      <c r="I16" s="121">
        <v>0</v>
      </c>
      <c r="J16" s="121">
        <v>0</v>
      </c>
      <c r="K16" s="121">
        <v>0</v>
      </c>
      <c r="L16" s="119">
        <v>0</v>
      </c>
    </row>
    <row r="17" spans="1:12" ht="24.75" customHeight="1">
      <c r="A17" s="117" t="s">
        <v>97</v>
      </c>
      <c r="B17" s="131" t="s">
        <v>73</v>
      </c>
      <c r="C17" s="137" t="s">
        <v>122</v>
      </c>
      <c r="D17" s="118" t="s">
        <v>123</v>
      </c>
      <c r="E17" s="131" t="s">
        <v>289</v>
      </c>
      <c r="F17" s="120">
        <v>30</v>
      </c>
      <c r="G17" s="121">
        <v>30</v>
      </c>
      <c r="H17" s="121">
        <v>0</v>
      </c>
      <c r="I17" s="121">
        <v>0</v>
      </c>
      <c r="J17" s="121">
        <v>0</v>
      </c>
      <c r="K17" s="121">
        <v>0</v>
      </c>
      <c r="L17" s="119">
        <v>0</v>
      </c>
    </row>
    <row r="18" spans="1:12" ht="24.75" customHeight="1">
      <c r="A18" s="117" t="s">
        <v>97</v>
      </c>
      <c r="B18" s="131" t="s">
        <v>73</v>
      </c>
      <c r="C18" s="137" t="s">
        <v>122</v>
      </c>
      <c r="D18" s="118" t="s">
        <v>123</v>
      </c>
      <c r="E18" s="131" t="s">
        <v>290</v>
      </c>
      <c r="F18" s="120">
        <v>80</v>
      </c>
      <c r="G18" s="121">
        <v>80</v>
      </c>
      <c r="H18" s="121">
        <v>0</v>
      </c>
      <c r="I18" s="121">
        <v>0</v>
      </c>
      <c r="J18" s="121">
        <v>0</v>
      </c>
      <c r="K18" s="121">
        <v>0</v>
      </c>
      <c r="L18" s="119">
        <v>0</v>
      </c>
    </row>
    <row r="19" spans="1:12" ht="24.75" customHeight="1">
      <c r="A19" s="117" t="s">
        <v>97</v>
      </c>
      <c r="B19" s="131" t="s">
        <v>73</v>
      </c>
      <c r="C19" s="137" t="s">
        <v>122</v>
      </c>
      <c r="D19" s="118" t="s">
        <v>123</v>
      </c>
      <c r="E19" s="131" t="s">
        <v>291</v>
      </c>
      <c r="F19" s="120">
        <v>5</v>
      </c>
      <c r="G19" s="121">
        <v>5</v>
      </c>
      <c r="H19" s="121">
        <v>0</v>
      </c>
      <c r="I19" s="121">
        <v>0</v>
      </c>
      <c r="J19" s="121">
        <v>0</v>
      </c>
      <c r="K19" s="121">
        <v>0</v>
      </c>
      <c r="L19" s="119">
        <v>0</v>
      </c>
    </row>
    <row r="20" spans="1:12" ht="24.75" customHeight="1">
      <c r="A20" s="117" t="s">
        <v>97</v>
      </c>
      <c r="B20" s="131" t="s">
        <v>73</v>
      </c>
      <c r="C20" s="137" t="s">
        <v>122</v>
      </c>
      <c r="D20" s="118" t="s">
        <v>123</v>
      </c>
      <c r="E20" s="131" t="s">
        <v>292</v>
      </c>
      <c r="F20" s="120">
        <v>15</v>
      </c>
      <c r="G20" s="121">
        <v>15</v>
      </c>
      <c r="H20" s="121">
        <v>0</v>
      </c>
      <c r="I20" s="121">
        <v>0</v>
      </c>
      <c r="J20" s="121">
        <v>0</v>
      </c>
      <c r="K20" s="121">
        <v>0</v>
      </c>
      <c r="L20" s="119">
        <v>0</v>
      </c>
    </row>
    <row r="21" spans="1:12" ht="24.75" customHeight="1">
      <c r="A21" s="117" t="s">
        <v>97</v>
      </c>
      <c r="B21" s="131" t="s">
        <v>73</v>
      </c>
      <c r="C21" s="137" t="s">
        <v>124</v>
      </c>
      <c r="D21" s="118" t="s">
        <v>125</v>
      </c>
      <c r="E21" s="131" t="s">
        <v>293</v>
      </c>
      <c r="F21" s="120">
        <v>7</v>
      </c>
      <c r="G21" s="121">
        <v>7</v>
      </c>
      <c r="H21" s="121">
        <v>0</v>
      </c>
      <c r="I21" s="121">
        <v>0</v>
      </c>
      <c r="J21" s="121">
        <v>0</v>
      </c>
      <c r="K21" s="121">
        <v>0</v>
      </c>
      <c r="L21" s="119">
        <v>0</v>
      </c>
    </row>
    <row r="22" spans="1:12" ht="24.75" customHeight="1">
      <c r="A22" s="117" t="s">
        <v>97</v>
      </c>
      <c r="B22" s="131" t="s">
        <v>73</v>
      </c>
      <c r="C22" s="137" t="s">
        <v>124</v>
      </c>
      <c r="D22" s="118" t="s">
        <v>125</v>
      </c>
      <c r="E22" s="131" t="s">
        <v>294</v>
      </c>
      <c r="F22" s="120">
        <v>3</v>
      </c>
      <c r="G22" s="121">
        <v>3</v>
      </c>
      <c r="H22" s="121">
        <v>0</v>
      </c>
      <c r="I22" s="121">
        <v>0</v>
      </c>
      <c r="J22" s="121">
        <v>0</v>
      </c>
      <c r="K22" s="121">
        <v>0</v>
      </c>
      <c r="L22" s="119">
        <v>0</v>
      </c>
    </row>
    <row r="23" spans="1:12" ht="24.75" customHeight="1">
      <c r="A23" s="117" t="s">
        <v>97</v>
      </c>
      <c r="B23" s="131" t="s">
        <v>73</v>
      </c>
      <c r="C23" s="137" t="s">
        <v>126</v>
      </c>
      <c r="D23" s="118" t="s">
        <v>127</v>
      </c>
      <c r="E23" s="131" t="s">
        <v>295</v>
      </c>
      <c r="F23" s="120">
        <v>300</v>
      </c>
      <c r="G23" s="121">
        <v>300</v>
      </c>
      <c r="H23" s="121">
        <v>0</v>
      </c>
      <c r="I23" s="121">
        <v>0</v>
      </c>
      <c r="J23" s="121">
        <v>0</v>
      </c>
      <c r="K23" s="121">
        <v>0</v>
      </c>
      <c r="L23" s="119">
        <v>0</v>
      </c>
    </row>
    <row r="24" spans="1:12" ht="24.75" customHeight="1">
      <c r="A24" s="117" t="s">
        <v>97</v>
      </c>
      <c r="B24" s="131" t="s">
        <v>73</v>
      </c>
      <c r="C24" s="137" t="s">
        <v>128</v>
      </c>
      <c r="D24" s="118" t="s">
        <v>129</v>
      </c>
      <c r="E24" s="131" t="s">
        <v>296</v>
      </c>
      <c r="F24" s="120">
        <v>23</v>
      </c>
      <c r="G24" s="121">
        <v>23</v>
      </c>
      <c r="H24" s="121">
        <v>0</v>
      </c>
      <c r="I24" s="121">
        <v>0</v>
      </c>
      <c r="J24" s="121">
        <v>0</v>
      </c>
      <c r="K24" s="121">
        <v>0</v>
      </c>
      <c r="L24" s="119">
        <v>0</v>
      </c>
    </row>
    <row r="25" spans="1:12" ht="9.75" customHeight="1">
      <c r="A25" s="122"/>
      <c r="B25" s="122"/>
      <c r="C25" s="122"/>
      <c r="D25" s="122"/>
      <c r="E25" s="122"/>
      <c r="G25" s="122"/>
      <c r="H25" s="122"/>
      <c r="I25" s="122"/>
      <c r="J25" s="122"/>
      <c r="K25" s="122"/>
      <c r="L25" s="122"/>
    </row>
    <row r="26" spans="1:12" ht="9.75" customHeight="1">
      <c r="A26" s="122"/>
      <c r="B26" s="122"/>
      <c r="C26" s="122"/>
      <c r="D26" s="122"/>
      <c r="E26" s="122"/>
      <c r="G26" s="122"/>
      <c r="I26" s="122"/>
      <c r="L26" s="122"/>
    </row>
  </sheetData>
  <sheetProtection formatCells="0" formatColumns="0" formatRows="0"/>
  <mergeCells count="8">
    <mergeCell ref="A2:L2"/>
    <mergeCell ref="G4:L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30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9.16015625" style="0" customWidth="1"/>
    <col min="2" max="2" width="9.66015625" style="0" customWidth="1"/>
    <col min="3" max="7" width="9.16015625" style="0" customWidth="1"/>
    <col min="8" max="8" width="13.16015625" style="0" customWidth="1"/>
    <col min="9" max="9" width="14.5" style="0" customWidth="1"/>
    <col min="10" max="10" width="18.66015625" style="0" customWidth="1"/>
    <col min="11" max="16" width="9.16015625" style="0" customWidth="1"/>
    <col min="17" max="17" width="11.33203125" style="0" customWidth="1"/>
  </cols>
  <sheetData>
    <row r="1" ht="12.75" customHeight="1"/>
    <row r="2" spans="1:23" ht="25.5" customHeight="1">
      <c r="A2" s="113" t="s">
        <v>297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ht="21.75" customHeight="1">
      <c r="W3" s="124" t="s">
        <v>1</v>
      </c>
    </row>
    <row r="4" spans="1:23" ht="38.25" customHeight="1">
      <c r="A4" s="114" t="s">
        <v>77</v>
      </c>
      <c r="B4" s="114" t="s">
        <v>55</v>
      </c>
      <c r="C4" s="114" t="s">
        <v>78</v>
      </c>
      <c r="D4" s="114" t="s">
        <v>79</v>
      </c>
      <c r="E4" s="114" t="s">
        <v>80</v>
      </c>
      <c r="F4" s="114" t="s">
        <v>81</v>
      </c>
      <c r="G4" s="114"/>
      <c r="H4" s="114"/>
      <c r="I4" s="114"/>
      <c r="J4" s="114"/>
      <c r="K4" s="114" t="s">
        <v>82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39.75" customHeight="1">
      <c r="A5" s="114"/>
      <c r="B5" s="114"/>
      <c r="C5" s="114"/>
      <c r="D5" s="114"/>
      <c r="E5" s="114"/>
      <c r="F5" s="114" t="s">
        <v>65</v>
      </c>
      <c r="G5" s="114" t="s">
        <v>228</v>
      </c>
      <c r="H5" s="114" t="s">
        <v>229</v>
      </c>
      <c r="I5" s="114" t="s">
        <v>85</v>
      </c>
      <c r="J5" s="114" t="s">
        <v>230</v>
      </c>
      <c r="K5" s="114" t="s">
        <v>65</v>
      </c>
      <c r="L5" s="114" t="s">
        <v>229</v>
      </c>
      <c r="M5" s="114" t="s">
        <v>230</v>
      </c>
      <c r="N5" s="114" t="s">
        <v>231</v>
      </c>
      <c r="O5" s="114" t="s">
        <v>232</v>
      </c>
      <c r="P5" s="114" t="s">
        <v>89</v>
      </c>
      <c r="Q5" s="114" t="s">
        <v>233</v>
      </c>
      <c r="R5" s="114" t="s">
        <v>90</v>
      </c>
      <c r="S5" s="114" t="s">
        <v>87</v>
      </c>
      <c r="T5" s="114" t="s">
        <v>234</v>
      </c>
      <c r="U5" s="114" t="s">
        <v>235</v>
      </c>
      <c r="V5" s="114" t="s">
        <v>236</v>
      </c>
      <c r="W5" s="114" t="s">
        <v>91</v>
      </c>
    </row>
    <row r="6" spans="1:23" ht="26.25" customHeight="1">
      <c r="A6" s="115" t="s">
        <v>92</v>
      </c>
      <c r="B6" s="115" t="s">
        <v>92</v>
      </c>
      <c r="C6" s="115"/>
      <c r="D6" s="115"/>
      <c r="E6" s="115">
        <v>1</v>
      </c>
      <c r="F6" s="115">
        <v>2</v>
      </c>
      <c r="G6" s="114">
        <v>3</v>
      </c>
      <c r="H6" s="114">
        <v>4</v>
      </c>
      <c r="I6" s="114">
        <v>5</v>
      </c>
      <c r="J6" s="114">
        <v>6</v>
      </c>
      <c r="K6" s="116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114">
        <v>16</v>
      </c>
      <c r="U6" s="114">
        <v>17</v>
      </c>
      <c r="V6" s="114">
        <v>18</v>
      </c>
      <c r="W6" s="114">
        <v>19</v>
      </c>
    </row>
    <row r="7" spans="1:23" s="112" customFormat="1" ht="24.75" customHeight="1">
      <c r="A7" s="117"/>
      <c r="B7" s="117"/>
      <c r="C7" s="117"/>
      <c r="D7" s="118" t="s">
        <v>65</v>
      </c>
      <c r="E7" s="133">
        <v>3258.88</v>
      </c>
      <c r="F7" s="134">
        <v>2730.88</v>
      </c>
      <c r="G7" s="134">
        <v>2111.11</v>
      </c>
      <c r="H7" s="119">
        <v>101.14</v>
      </c>
      <c r="I7" s="119">
        <v>0.9</v>
      </c>
      <c r="J7" s="121">
        <v>517.73</v>
      </c>
      <c r="K7" s="119">
        <v>528</v>
      </c>
      <c r="L7" s="134">
        <v>528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</row>
    <row r="8" spans="1:23" ht="24.75" customHeight="1">
      <c r="A8" s="117"/>
      <c r="B8" s="117"/>
      <c r="C8" s="117" t="s">
        <v>93</v>
      </c>
      <c r="D8" s="118" t="s">
        <v>94</v>
      </c>
      <c r="E8" s="133">
        <v>10</v>
      </c>
      <c r="F8" s="134">
        <v>0</v>
      </c>
      <c r="G8" s="134">
        <v>0</v>
      </c>
      <c r="H8" s="119">
        <v>0</v>
      </c>
      <c r="I8" s="119">
        <v>0</v>
      </c>
      <c r="J8" s="121">
        <v>0</v>
      </c>
      <c r="K8" s="119">
        <v>10</v>
      </c>
      <c r="L8" s="134">
        <v>10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</row>
    <row r="9" spans="1:23" ht="24.75" customHeight="1">
      <c r="A9" s="117"/>
      <c r="B9" s="117"/>
      <c r="C9" s="117" t="s">
        <v>95</v>
      </c>
      <c r="D9" s="118" t="s">
        <v>96</v>
      </c>
      <c r="E9" s="133">
        <v>10</v>
      </c>
      <c r="F9" s="134">
        <v>0</v>
      </c>
      <c r="G9" s="134">
        <v>0</v>
      </c>
      <c r="H9" s="119">
        <v>0</v>
      </c>
      <c r="I9" s="119">
        <v>0</v>
      </c>
      <c r="J9" s="121">
        <v>0</v>
      </c>
      <c r="K9" s="119">
        <v>10</v>
      </c>
      <c r="L9" s="134">
        <v>10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</row>
    <row r="10" spans="1:23" ht="24.75" customHeight="1">
      <c r="A10" s="117" t="s">
        <v>97</v>
      </c>
      <c r="B10" s="117" t="s">
        <v>73</v>
      </c>
      <c r="C10" s="117" t="s">
        <v>98</v>
      </c>
      <c r="D10" s="118" t="s">
        <v>99</v>
      </c>
      <c r="E10" s="133">
        <v>10</v>
      </c>
      <c r="F10" s="134">
        <v>0</v>
      </c>
      <c r="G10" s="134">
        <v>0</v>
      </c>
      <c r="H10" s="119">
        <v>0</v>
      </c>
      <c r="I10" s="119">
        <v>0</v>
      </c>
      <c r="J10" s="121">
        <v>0</v>
      </c>
      <c r="K10" s="119">
        <v>10</v>
      </c>
      <c r="L10" s="134">
        <v>10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</row>
    <row r="11" spans="1:23" ht="24.75" customHeight="1">
      <c r="A11" s="117"/>
      <c r="B11" s="117"/>
      <c r="C11" s="117" t="s">
        <v>100</v>
      </c>
      <c r="D11" s="118" t="s">
        <v>101</v>
      </c>
      <c r="E11" s="133">
        <v>423.4</v>
      </c>
      <c r="F11" s="134">
        <v>423.4</v>
      </c>
      <c r="G11" s="134">
        <v>423.4</v>
      </c>
      <c r="H11" s="119">
        <v>0</v>
      </c>
      <c r="I11" s="119">
        <v>0</v>
      </c>
      <c r="J11" s="121">
        <v>0</v>
      </c>
      <c r="K11" s="119">
        <v>0</v>
      </c>
      <c r="L11" s="134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</row>
    <row r="12" spans="1:23" ht="24.75" customHeight="1">
      <c r="A12" s="117"/>
      <c r="B12" s="117"/>
      <c r="C12" s="117" t="s">
        <v>102</v>
      </c>
      <c r="D12" s="118" t="s">
        <v>103</v>
      </c>
      <c r="E12" s="133">
        <v>423.4</v>
      </c>
      <c r="F12" s="134">
        <v>423.4</v>
      </c>
      <c r="G12" s="134">
        <v>423.4</v>
      </c>
      <c r="H12" s="119">
        <v>0</v>
      </c>
      <c r="I12" s="119">
        <v>0</v>
      </c>
      <c r="J12" s="121">
        <v>0</v>
      </c>
      <c r="K12" s="119">
        <v>0</v>
      </c>
      <c r="L12" s="134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</row>
    <row r="13" spans="1:23" ht="24.75" customHeight="1">
      <c r="A13" s="117" t="s">
        <v>97</v>
      </c>
      <c r="B13" s="117" t="s">
        <v>73</v>
      </c>
      <c r="C13" s="117" t="s">
        <v>104</v>
      </c>
      <c r="D13" s="118" t="s">
        <v>105</v>
      </c>
      <c r="E13" s="133">
        <v>404.35</v>
      </c>
      <c r="F13" s="134">
        <v>404.35</v>
      </c>
      <c r="G13" s="134">
        <v>404.35</v>
      </c>
      <c r="H13" s="119">
        <v>0</v>
      </c>
      <c r="I13" s="119">
        <v>0</v>
      </c>
      <c r="J13" s="121">
        <v>0</v>
      </c>
      <c r="K13" s="119">
        <v>0</v>
      </c>
      <c r="L13" s="134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</row>
    <row r="14" spans="1:23" ht="24.75" customHeight="1">
      <c r="A14" s="117" t="s">
        <v>97</v>
      </c>
      <c r="B14" s="117" t="s">
        <v>73</v>
      </c>
      <c r="C14" s="117" t="s">
        <v>106</v>
      </c>
      <c r="D14" s="118" t="s">
        <v>107</v>
      </c>
      <c r="E14" s="133">
        <v>19.05</v>
      </c>
      <c r="F14" s="134">
        <v>19.05</v>
      </c>
      <c r="G14" s="134">
        <v>19.05</v>
      </c>
      <c r="H14" s="119">
        <v>0</v>
      </c>
      <c r="I14" s="119">
        <v>0</v>
      </c>
      <c r="J14" s="121">
        <v>0</v>
      </c>
      <c r="K14" s="119">
        <v>0</v>
      </c>
      <c r="L14" s="134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</row>
    <row r="15" spans="1:23" ht="24.75" customHeight="1">
      <c r="A15" s="117"/>
      <c r="B15" s="117"/>
      <c r="C15" s="117" t="s">
        <v>108</v>
      </c>
      <c r="D15" s="118" t="s">
        <v>109</v>
      </c>
      <c r="E15" s="133">
        <v>118.85</v>
      </c>
      <c r="F15" s="134">
        <v>118.85</v>
      </c>
      <c r="G15" s="134">
        <v>118.85</v>
      </c>
      <c r="H15" s="119">
        <v>0</v>
      </c>
      <c r="I15" s="119">
        <v>0</v>
      </c>
      <c r="J15" s="121">
        <v>0</v>
      </c>
      <c r="K15" s="119">
        <v>0</v>
      </c>
      <c r="L15" s="134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</row>
    <row r="16" spans="1:23" ht="24.75" customHeight="1">
      <c r="A16" s="117"/>
      <c r="B16" s="117"/>
      <c r="C16" s="117" t="s">
        <v>110</v>
      </c>
      <c r="D16" s="118" t="s">
        <v>111</v>
      </c>
      <c r="E16" s="133">
        <v>118.85</v>
      </c>
      <c r="F16" s="134">
        <v>118.85</v>
      </c>
      <c r="G16" s="134">
        <v>118.85</v>
      </c>
      <c r="H16" s="119">
        <v>0</v>
      </c>
      <c r="I16" s="119">
        <v>0</v>
      </c>
      <c r="J16" s="121">
        <v>0</v>
      </c>
      <c r="K16" s="119">
        <v>0</v>
      </c>
      <c r="L16" s="134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</row>
    <row r="17" spans="1:23" ht="24.75" customHeight="1">
      <c r="A17" s="117" t="s">
        <v>97</v>
      </c>
      <c r="B17" s="117" t="s">
        <v>73</v>
      </c>
      <c r="C17" s="117" t="s">
        <v>112</v>
      </c>
      <c r="D17" s="118" t="s">
        <v>113</v>
      </c>
      <c r="E17" s="133">
        <v>118.85</v>
      </c>
      <c r="F17" s="134">
        <v>118.85</v>
      </c>
      <c r="G17" s="134">
        <v>118.85</v>
      </c>
      <c r="H17" s="119">
        <v>0</v>
      </c>
      <c r="I17" s="119">
        <v>0</v>
      </c>
      <c r="J17" s="121">
        <v>0</v>
      </c>
      <c r="K17" s="119">
        <v>0</v>
      </c>
      <c r="L17" s="134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</row>
    <row r="18" spans="1:23" ht="24.75" customHeight="1">
      <c r="A18" s="117"/>
      <c r="B18" s="117"/>
      <c r="C18" s="117" t="s">
        <v>114</v>
      </c>
      <c r="D18" s="118" t="s">
        <v>115</v>
      </c>
      <c r="E18" s="133">
        <v>2587.48</v>
      </c>
      <c r="F18" s="134">
        <v>2069.48</v>
      </c>
      <c r="G18" s="134">
        <v>1449.71</v>
      </c>
      <c r="H18" s="119">
        <v>101.14</v>
      </c>
      <c r="I18" s="119">
        <v>0.9</v>
      </c>
      <c r="J18" s="121">
        <v>517.73</v>
      </c>
      <c r="K18" s="119">
        <v>518</v>
      </c>
      <c r="L18" s="134">
        <v>518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</row>
    <row r="19" spans="1:23" ht="24.75" customHeight="1">
      <c r="A19" s="117"/>
      <c r="B19" s="117"/>
      <c r="C19" s="117" t="s">
        <v>116</v>
      </c>
      <c r="D19" s="118" t="s">
        <v>117</v>
      </c>
      <c r="E19" s="133">
        <v>2587.48</v>
      </c>
      <c r="F19" s="134">
        <v>2069.48</v>
      </c>
      <c r="G19" s="134">
        <v>1449.71</v>
      </c>
      <c r="H19" s="119">
        <v>101.14</v>
      </c>
      <c r="I19" s="119">
        <v>0.9</v>
      </c>
      <c r="J19" s="121">
        <v>517.73</v>
      </c>
      <c r="K19" s="119">
        <v>518</v>
      </c>
      <c r="L19" s="134">
        <v>518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</row>
    <row r="20" spans="1:23" ht="24.75" customHeight="1">
      <c r="A20" s="117" t="s">
        <v>97</v>
      </c>
      <c r="B20" s="117" t="s">
        <v>73</v>
      </c>
      <c r="C20" s="117" t="s">
        <v>118</v>
      </c>
      <c r="D20" s="118" t="s">
        <v>119</v>
      </c>
      <c r="E20" s="133">
        <v>2104.48</v>
      </c>
      <c r="F20" s="134">
        <v>2069.48</v>
      </c>
      <c r="G20" s="134">
        <v>1449.71</v>
      </c>
      <c r="H20" s="119">
        <v>101.14</v>
      </c>
      <c r="I20" s="119">
        <v>0.9</v>
      </c>
      <c r="J20" s="121">
        <v>517.73</v>
      </c>
      <c r="K20" s="119">
        <v>35</v>
      </c>
      <c r="L20" s="134">
        <v>35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</row>
    <row r="21" spans="1:23" ht="24.75" customHeight="1">
      <c r="A21" s="117" t="s">
        <v>97</v>
      </c>
      <c r="B21" s="117" t="s">
        <v>73</v>
      </c>
      <c r="C21" s="117" t="s">
        <v>120</v>
      </c>
      <c r="D21" s="118" t="s">
        <v>121</v>
      </c>
      <c r="E21" s="133">
        <v>20</v>
      </c>
      <c r="F21" s="134">
        <v>0</v>
      </c>
      <c r="G21" s="134">
        <v>0</v>
      </c>
      <c r="H21" s="119">
        <v>0</v>
      </c>
      <c r="I21" s="119">
        <v>0</v>
      </c>
      <c r="J21" s="121">
        <v>0</v>
      </c>
      <c r="K21" s="119">
        <v>20</v>
      </c>
      <c r="L21" s="134">
        <v>20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</row>
    <row r="22" spans="1:23" ht="24.75" customHeight="1">
      <c r="A22" s="117" t="s">
        <v>97</v>
      </c>
      <c r="B22" s="117" t="s">
        <v>73</v>
      </c>
      <c r="C22" s="117" t="s">
        <v>122</v>
      </c>
      <c r="D22" s="118" t="s">
        <v>123</v>
      </c>
      <c r="E22" s="133">
        <v>130</v>
      </c>
      <c r="F22" s="134">
        <v>0</v>
      </c>
      <c r="G22" s="134">
        <v>0</v>
      </c>
      <c r="H22" s="119">
        <v>0</v>
      </c>
      <c r="I22" s="119">
        <v>0</v>
      </c>
      <c r="J22" s="121">
        <v>0</v>
      </c>
      <c r="K22" s="119">
        <v>130</v>
      </c>
      <c r="L22" s="134">
        <v>130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</row>
    <row r="23" spans="1:23" ht="24.75" customHeight="1">
      <c r="A23" s="117" t="s">
        <v>97</v>
      </c>
      <c r="B23" s="117" t="s">
        <v>73</v>
      </c>
      <c r="C23" s="117" t="s">
        <v>124</v>
      </c>
      <c r="D23" s="118" t="s">
        <v>125</v>
      </c>
      <c r="E23" s="133">
        <v>10</v>
      </c>
      <c r="F23" s="134">
        <v>0</v>
      </c>
      <c r="G23" s="134">
        <v>0</v>
      </c>
      <c r="H23" s="119">
        <v>0</v>
      </c>
      <c r="I23" s="119">
        <v>0</v>
      </c>
      <c r="J23" s="121">
        <v>0</v>
      </c>
      <c r="K23" s="119">
        <v>10</v>
      </c>
      <c r="L23" s="134">
        <v>10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</row>
    <row r="24" spans="1:23" ht="24.75" customHeight="1">
      <c r="A24" s="117" t="s">
        <v>97</v>
      </c>
      <c r="B24" s="117" t="s">
        <v>73</v>
      </c>
      <c r="C24" s="117" t="s">
        <v>126</v>
      </c>
      <c r="D24" s="118" t="s">
        <v>127</v>
      </c>
      <c r="E24" s="133">
        <v>300</v>
      </c>
      <c r="F24" s="134">
        <v>0</v>
      </c>
      <c r="G24" s="134">
        <v>0</v>
      </c>
      <c r="H24" s="119">
        <v>0</v>
      </c>
      <c r="I24" s="119">
        <v>0</v>
      </c>
      <c r="J24" s="121">
        <v>0</v>
      </c>
      <c r="K24" s="119">
        <v>300</v>
      </c>
      <c r="L24" s="134">
        <v>300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</row>
    <row r="25" spans="1:23" ht="24.75" customHeight="1">
      <c r="A25" s="117" t="s">
        <v>97</v>
      </c>
      <c r="B25" s="117" t="s">
        <v>73</v>
      </c>
      <c r="C25" s="117" t="s">
        <v>128</v>
      </c>
      <c r="D25" s="118" t="s">
        <v>129</v>
      </c>
      <c r="E25" s="133">
        <v>23</v>
      </c>
      <c r="F25" s="134">
        <v>0</v>
      </c>
      <c r="G25" s="134">
        <v>0</v>
      </c>
      <c r="H25" s="119">
        <v>0</v>
      </c>
      <c r="I25" s="119">
        <v>0</v>
      </c>
      <c r="J25" s="121">
        <v>0</v>
      </c>
      <c r="K25" s="119">
        <v>23</v>
      </c>
      <c r="L25" s="134">
        <v>23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</row>
    <row r="26" spans="1:23" ht="24.75" customHeight="1">
      <c r="A26" s="117"/>
      <c r="B26" s="117"/>
      <c r="C26" s="117" t="s">
        <v>130</v>
      </c>
      <c r="D26" s="118" t="s">
        <v>131</v>
      </c>
      <c r="E26" s="133">
        <v>119.15</v>
      </c>
      <c r="F26" s="134">
        <v>119.15</v>
      </c>
      <c r="G26" s="134">
        <v>119.15</v>
      </c>
      <c r="H26" s="119">
        <v>0</v>
      </c>
      <c r="I26" s="119">
        <v>0</v>
      </c>
      <c r="J26" s="121">
        <v>0</v>
      </c>
      <c r="K26" s="119">
        <v>0</v>
      </c>
      <c r="L26" s="134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</row>
    <row r="27" spans="1:23" ht="24.75" customHeight="1">
      <c r="A27" s="117"/>
      <c r="B27" s="117"/>
      <c r="C27" s="117" t="s">
        <v>132</v>
      </c>
      <c r="D27" s="118" t="s">
        <v>133</v>
      </c>
      <c r="E27" s="133">
        <v>119.15</v>
      </c>
      <c r="F27" s="134">
        <v>119.15</v>
      </c>
      <c r="G27" s="134">
        <v>119.15</v>
      </c>
      <c r="H27" s="119">
        <v>0</v>
      </c>
      <c r="I27" s="119">
        <v>0</v>
      </c>
      <c r="J27" s="121">
        <v>0</v>
      </c>
      <c r="K27" s="119">
        <v>0</v>
      </c>
      <c r="L27" s="134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</row>
    <row r="28" spans="1:23" ht="24.75" customHeight="1">
      <c r="A28" s="117" t="s">
        <v>97</v>
      </c>
      <c r="B28" s="117" t="s">
        <v>73</v>
      </c>
      <c r="C28" s="117" t="s">
        <v>134</v>
      </c>
      <c r="D28" s="118" t="s">
        <v>135</v>
      </c>
      <c r="E28" s="133">
        <v>119.15</v>
      </c>
      <c r="F28" s="134">
        <v>119.15</v>
      </c>
      <c r="G28" s="134">
        <v>119.15</v>
      </c>
      <c r="H28" s="119">
        <v>0</v>
      </c>
      <c r="I28" s="119">
        <v>0</v>
      </c>
      <c r="J28" s="121">
        <v>0</v>
      </c>
      <c r="K28" s="119">
        <v>0</v>
      </c>
      <c r="L28" s="134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</row>
    <row r="29" spans="1:23" ht="9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ht="9" customHeight="1">
      <c r="A30" s="122"/>
      <c r="B30" s="122"/>
      <c r="C30" s="122"/>
      <c r="D30" s="122"/>
      <c r="F30" s="122"/>
      <c r="G30" s="122"/>
      <c r="H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</sheetData>
  <sheetProtection formatCells="0" formatColumns="0" formatRows="0"/>
  <mergeCells count="8">
    <mergeCell ref="A2:W2"/>
    <mergeCell ref="F4:J4"/>
    <mergeCell ref="K4:W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30" width="7.16015625" style="0" customWidth="1"/>
  </cols>
  <sheetData>
    <row r="1" ht="12.75" customHeight="1"/>
    <row r="2" spans="1:30" ht="22.5" customHeight="1">
      <c r="A2" s="113" t="s">
        <v>298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ht="12.75" customHeight="1"/>
    <row r="4" spans="1:30" ht="33" customHeight="1">
      <c r="A4" s="40" t="s">
        <v>77</v>
      </c>
      <c r="B4" s="47" t="s">
        <v>55</v>
      </c>
      <c r="C4" s="47" t="s">
        <v>78</v>
      </c>
      <c r="D4" s="47" t="s">
        <v>79</v>
      </c>
      <c r="E4" s="125" t="s">
        <v>81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ht="31.5" customHeight="1">
      <c r="A5" s="40"/>
      <c r="B5" s="47"/>
      <c r="C5" s="47"/>
      <c r="D5" s="47"/>
      <c r="E5" s="126" t="s">
        <v>195</v>
      </c>
      <c r="F5" s="127" t="s">
        <v>228</v>
      </c>
      <c r="G5" s="128"/>
      <c r="H5" s="128"/>
      <c r="I5" s="128"/>
      <c r="J5" s="125"/>
      <c r="K5" s="127" t="s">
        <v>229</v>
      </c>
      <c r="L5" s="128"/>
      <c r="M5" s="128"/>
      <c r="N5" s="128"/>
      <c r="O5" s="128"/>
      <c r="P5" s="128"/>
      <c r="Q5" s="128"/>
      <c r="R5" s="128"/>
      <c r="S5" s="128"/>
      <c r="T5" s="128"/>
      <c r="U5" s="125"/>
      <c r="V5" s="114" t="s">
        <v>85</v>
      </c>
      <c r="W5" s="114"/>
      <c r="X5" s="114"/>
      <c r="Y5" s="114"/>
      <c r="Z5" s="114"/>
      <c r="AA5" s="114"/>
      <c r="AB5" s="114" t="s">
        <v>230</v>
      </c>
      <c r="AC5" s="114"/>
      <c r="AD5" s="114"/>
    </row>
    <row r="6" spans="1:30" ht="66.75" customHeight="1">
      <c r="A6" s="40"/>
      <c r="B6" s="47"/>
      <c r="C6" s="47"/>
      <c r="D6" s="47"/>
      <c r="E6" s="129"/>
      <c r="F6" s="114" t="s">
        <v>65</v>
      </c>
      <c r="G6" s="114" t="s">
        <v>238</v>
      </c>
      <c r="H6" s="114" t="s">
        <v>239</v>
      </c>
      <c r="I6" s="114" t="s">
        <v>149</v>
      </c>
      <c r="J6" s="114" t="s">
        <v>150</v>
      </c>
      <c r="K6" s="114" t="s">
        <v>65</v>
      </c>
      <c r="L6" s="114" t="s">
        <v>240</v>
      </c>
      <c r="M6" s="114" t="s">
        <v>163</v>
      </c>
      <c r="N6" s="114" t="s">
        <v>164</v>
      </c>
      <c r="O6" s="114" t="s">
        <v>241</v>
      </c>
      <c r="P6" s="114" t="s">
        <v>242</v>
      </c>
      <c r="Q6" s="114" t="s">
        <v>165</v>
      </c>
      <c r="R6" s="114" t="s">
        <v>160</v>
      </c>
      <c r="S6" s="114" t="s">
        <v>171</v>
      </c>
      <c r="T6" s="114" t="s">
        <v>161</v>
      </c>
      <c r="U6" s="114" t="s">
        <v>173</v>
      </c>
      <c r="V6" s="114" t="s">
        <v>65</v>
      </c>
      <c r="W6" s="114" t="s">
        <v>243</v>
      </c>
      <c r="X6" s="114" t="s">
        <v>181</v>
      </c>
      <c r="Y6" s="114" t="s">
        <v>244</v>
      </c>
      <c r="Z6" s="114" t="s">
        <v>245</v>
      </c>
      <c r="AA6" s="114" t="s">
        <v>246</v>
      </c>
      <c r="AB6" s="114" t="s">
        <v>65</v>
      </c>
      <c r="AC6" s="123" t="s">
        <v>83</v>
      </c>
      <c r="AD6" s="123" t="s">
        <v>139</v>
      </c>
    </row>
    <row r="7" spans="1:30" ht="26.25" customHeight="1">
      <c r="A7" s="130" t="s">
        <v>92</v>
      </c>
      <c r="B7" s="130" t="s">
        <v>92</v>
      </c>
      <c r="C7" s="130" t="s">
        <v>92</v>
      </c>
      <c r="D7" s="130" t="s">
        <v>92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</row>
    <row r="8" spans="1:30" s="112" customFormat="1" ht="27" customHeight="1">
      <c r="A8" s="117"/>
      <c r="B8" s="131"/>
      <c r="C8" s="132"/>
      <c r="D8" s="118" t="s">
        <v>65</v>
      </c>
      <c r="E8" s="119">
        <v>2730.88</v>
      </c>
      <c r="F8" s="120">
        <v>2111.11</v>
      </c>
      <c r="G8" s="121">
        <v>1449.71</v>
      </c>
      <c r="H8" s="121">
        <v>542.25</v>
      </c>
      <c r="I8" s="121">
        <v>119.15</v>
      </c>
      <c r="J8" s="121">
        <v>0</v>
      </c>
      <c r="K8" s="121">
        <v>101.14</v>
      </c>
      <c r="L8" s="121">
        <v>83.14</v>
      </c>
      <c r="M8" s="121">
        <v>5</v>
      </c>
      <c r="N8" s="121">
        <v>3</v>
      </c>
      <c r="O8" s="121">
        <v>0</v>
      </c>
      <c r="P8" s="121">
        <v>0</v>
      </c>
      <c r="Q8" s="121">
        <v>5</v>
      </c>
      <c r="R8" s="121">
        <v>0</v>
      </c>
      <c r="S8" s="121">
        <v>0</v>
      </c>
      <c r="T8" s="121">
        <v>5</v>
      </c>
      <c r="U8" s="121">
        <v>0</v>
      </c>
      <c r="V8" s="121">
        <v>0.9</v>
      </c>
      <c r="W8" s="121">
        <v>0.72</v>
      </c>
      <c r="X8" s="121">
        <v>0</v>
      </c>
      <c r="Y8" s="121">
        <v>0</v>
      </c>
      <c r="Z8" s="121">
        <v>0.18</v>
      </c>
      <c r="AA8" s="119">
        <v>0</v>
      </c>
      <c r="AB8" s="120">
        <v>517.73</v>
      </c>
      <c r="AC8" s="121">
        <v>517.73</v>
      </c>
      <c r="AD8" s="119">
        <v>0</v>
      </c>
    </row>
    <row r="9" spans="1:30" ht="27" customHeight="1">
      <c r="A9" s="117"/>
      <c r="B9" s="131"/>
      <c r="C9" s="132" t="s">
        <v>100</v>
      </c>
      <c r="D9" s="118" t="s">
        <v>101</v>
      </c>
      <c r="E9" s="119">
        <v>423.4</v>
      </c>
      <c r="F9" s="120">
        <v>423.4</v>
      </c>
      <c r="G9" s="121">
        <v>0</v>
      </c>
      <c r="H9" s="121">
        <v>423.4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19">
        <v>0</v>
      </c>
      <c r="AB9" s="120">
        <v>0</v>
      </c>
      <c r="AC9" s="121">
        <v>0</v>
      </c>
      <c r="AD9" s="119">
        <v>0</v>
      </c>
    </row>
    <row r="10" spans="1:30" ht="27" customHeight="1">
      <c r="A10" s="117"/>
      <c r="B10" s="131"/>
      <c r="C10" s="132" t="s">
        <v>102</v>
      </c>
      <c r="D10" s="118" t="s">
        <v>103</v>
      </c>
      <c r="E10" s="119">
        <v>423.4</v>
      </c>
      <c r="F10" s="120">
        <v>423.4</v>
      </c>
      <c r="G10" s="121">
        <v>0</v>
      </c>
      <c r="H10" s="121">
        <v>423.4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19">
        <v>0</v>
      </c>
      <c r="AB10" s="120">
        <v>0</v>
      </c>
      <c r="AC10" s="121">
        <v>0</v>
      </c>
      <c r="AD10" s="119">
        <v>0</v>
      </c>
    </row>
    <row r="11" spans="1:30" ht="27" customHeight="1">
      <c r="A11" s="117" t="s">
        <v>97</v>
      </c>
      <c r="B11" s="131" t="s">
        <v>73</v>
      </c>
      <c r="C11" s="132" t="s">
        <v>104</v>
      </c>
      <c r="D11" s="118" t="s">
        <v>105</v>
      </c>
      <c r="E11" s="119">
        <v>404.35</v>
      </c>
      <c r="F11" s="120">
        <v>404.35</v>
      </c>
      <c r="G11" s="121">
        <v>0</v>
      </c>
      <c r="H11" s="121">
        <v>404.35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19">
        <v>0</v>
      </c>
      <c r="AB11" s="120">
        <v>0</v>
      </c>
      <c r="AC11" s="121">
        <v>0</v>
      </c>
      <c r="AD11" s="119">
        <v>0</v>
      </c>
    </row>
    <row r="12" spans="1:30" ht="27" customHeight="1">
      <c r="A12" s="117" t="s">
        <v>97</v>
      </c>
      <c r="B12" s="131" t="s">
        <v>73</v>
      </c>
      <c r="C12" s="132" t="s">
        <v>106</v>
      </c>
      <c r="D12" s="118" t="s">
        <v>107</v>
      </c>
      <c r="E12" s="119">
        <v>19.05</v>
      </c>
      <c r="F12" s="120">
        <v>19.05</v>
      </c>
      <c r="G12" s="121">
        <v>0</v>
      </c>
      <c r="H12" s="121">
        <v>19.05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19">
        <v>0</v>
      </c>
      <c r="AB12" s="120">
        <v>0</v>
      </c>
      <c r="AC12" s="121">
        <v>0</v>
      </c>
      <c r="AD12" s="119">
        <v>0</v>
      </c>
    </row>
    <row r="13" spans="1:30" ht="27" customHeight="1">
      <c r="A13" s="117"/>
      <c r="B13" s="131"/>
      <c r="C13" s="132" t="s">
        <v>108</v>
      </c>
      <c r="D13" s="118" t="s">
        <v>109</v>
      </c>
      <c r="E13" s="119">
        <v>118.85</v>
      </c>
      <c r="F13" s="120">
        <v>118.85</v>
      </c>
      <c r="G13" s="121">
        <v>0</v>
      </c>
      <c r="H13" s="121">
        <v>118.85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19">
        <v>0</v>
      </c>
      <c r="AB13" s="120">
        <v>0</v>
      </c>
      <c r="AC13" s="121">
        <v>0</v>
      </c>
      <c r="AD13" s="119">
        <v>0</v>
      </c>
    </row>
    <row r="14" spans="1:30" ht="27" customHeight="1">
      <c r="A14" s="117"/>
      <c r="B14" s="131"/>
      <c r="C14" s="132" t="s">
        <v>110</v>
      </c>
      <c r="D14" s="118" t="s">
        <v>111</v>
      </c>
      <c r="E14" s="119">
        <v>118.85</v>
      </c>
      <c r="F14" s="120">
        <v>118.85</v>
      </c>
      <c r="G14" s="121">
        <v>0</v>
      </c>
      <c r="H14" s="121">
        <v>118.85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19">
        <v>0</v>
      </c>
      <c r="AB14" s="120">
        <v>0</v>
      </c>
      <c r="AC14" s="121">
        <v>0</v>
      </c>
      <c r="AD14" s="119">
        <v>0</v>
      </c>
    </row>
    <row r="15" spans="1:30" ht="27" customHeight="1">
      <c r="A15" s="117" t="s">
        <v>97</v>
      </c>
      <c r="B15" s="131" t="s">
        <v>73</v>
      </c>
      <c r="C15" s="132" t="s">
        <v>112</v>
      </c>
      <c r="D15" s="118" t="s">
        <v>113</v>
      </c>
      <c r="E15" s="119">
        <v>118.85</v>
      </c>
      <c r="F15" s="120">
        <v>118.85</v>
      </c>
      <c r="G15" s="121">
        <v>0</v>
      </c>
      <c r="H15" s="121">
        <v>118.85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19">
        <v>0</v>
      </c>
      <c r="AB15" s="120">
        <v>0</v>
      </c>
      <c r="AC15" s="121">
        <v>0</v>
      </c>
      <c r="AD15" s="119">
        <v>0</v>
      </c>
    </row>
    <row r="16" spans="1:30" ht="27" customHeight="1">
      <c r="A16" s="117"/>
      <c r="B16" s="131"/>
      <c r="C16" s="132" t="s">
        <v>114</v>
      </c>
      <c r="D16" s="118" t="s">
        <v>115</v>
      </c>
      <c r="E16" s="119">
        <v>2069.48</v>
      </c>
      <c r="F16" s="120">
        <v>1449.71</v>
      </c>
      <c r="G16" s="121">
        <v>1449.71</v>
      </c>
      <c r="H16" s="121">
        <v>0</v>
      </c>
      <c r="I16" s="121">
        <v>0</v>
      </c>
      <c r="J16" s="121">
        <v>0</v>
      </c>
      <c r="K16" s="121">
        <v>101.14</v>
      </c>
      <c r="L16" s="121">
        <v>83.14</v>
      </c>
      <c r="M16" s="121">
        <v>5</v>
      </c>
      <c r="N16" s="121">
        <v>3</v>
      </c>
      <c r="O16" s="121">
        <v>0</v>
      </c>
      <c r="P16" s="121">
        <v>0</v>
      </c>
      <c r="Q16" s="121">
        <v>5</v>
      </c>
      <c r="R16" s="121">
        <v>0</v>
      </c>
      <c r="S16" s="121">
        <v>0</v>
      </c>
      <c r="T16" s="121">
        <v>5</v>
      </c>
      <c r="U16" s="121">
        <v>0</v>
      </c>
      <c r="V16" s="121">
        <v>0.9</v>
      </c>
      <c r="W16" s="121">
        <v>0.72</v>
      </c>
      <c r="X16" s="121">
        <v>0</v>
      </c>
      <c r="Y16" s="121">
        <v>0</v>
      </c>
      <c r="Z16" s="121">
        <v>0.18</v>
      </c>
      <c r="AA16" s="119">
        <v>0</v>
      </c>
      <c r="AB16" s="120">
        <v>517.73</v>
      </c>
      <c r="AC16" s="121">
        <v>517.73</v>
      </c>
      <c r="AD16" s="119">
        <v>0</v>
      </c>
    </row>
    <row r="17" spans="1:30" ht="27" customHeight="1">
      <c r="A17" s="117"/>
      <c r="B17" s="131"/>
      <c r="C17" s="132" t="s">
        <v>116</v>
      </c>
      <c r="D17" s="118" t="s">
        <v>117</v>
      </c>
      <c r="E17" s="119">
        <v>2069.48</v>
      </c>
      <c r="F17" s="120">
        <v>1449.71</v>
      </c>
      <c r="G17" s="121">
        <v>1449.71</v>
      </c>
      <c r="H17" s="121">
        <v>0</v>
      </c>
      <c r="I17" s="121">
        <v>0</v>
      </c>
      <c r="J17" s="121">
        <v>0</v>
      </c>
      <c r="K17" s="121">
        <v>101.14</v>
      </c>
      <c r="L17" s="121">
        <v>83.14</v>
      </c>
      <c r="M17" s="121">
        <v>5</v>
      </c>
      <c r="N17" s="121">
        <v>3</v>
      </c>
      <c r="O17" s="121">
        <v>0</v>
      </c>
      <c r="P17" s="121">
        <v>0</v>
      </c>
      <c r="Q17" s="121">
        <v>5</v>
      </c>
      <c r="R17" s="121">
        <v>0</v>
      </c>
      <c r="S17" s="121">
        <v>0</v>
      </c>
      <c r="T17" s="121">
        <v>5</v>
      </c>
      <c r="U17" s="121">
        <v>0</v>
      </c>
      <c r="V17" s="121">
        <v>0.9</v>
      </c>
      <c r="W17" s="121">
        <v>0.72</v>
      </c>
      <c r="X17" s="121">
        <v>0</v>
      </c>
      <c r="Y17" s="121">
        <v>0</v>
      </c>
      <c r="Z17" s="121">
        <v>0.18</v>
      </c>
      <c r="AA17" s="119">
        <v>0</v>
      </c>
      <c r="AB17" s="120">
        <v>517.73</v>
      </c>
      <c r="AC17" s="121">
        <v>517.73</v>
      </c>
      <c r="AD17" s="119">
        <v>0</v>
      </c>
    </row>
    <row r="18" spans="1:30" ht="27" customHeight="1">
      <c r="A18" s="117" t="s">
        <v>97</v>
      </c>
      <c r="B18" s="131" t="s">
        <v>73</v>
      </c>
      <c r="C18" s="132" t="s">
        <v>118</v>
      </c>
      <c r="D18" s="118" t="s">
        <v>119</v>
      </c>
      <c r="E18" s="119">
        <v>2069.48</v>
      </c>
      <c r="F18" s="120">
        <v>1449.71</v>
      </c>
      <c r="G18" s="121">
        <v>1449.71</v>
      </c>
      <c r="H18" s="121">
        <v>0</v>
      </c>
      <c r="I18" s="121">
        <v>0</v>
      </c>
      <c r="J18" s="121">
        <v>0</v>
      </c>
      <c r="K18" s="121">
        <v>101.14</v>
      </c>
      <c r="L18" s="121">
        <v>83.14</v>
      </c>
      <c r="M18" s="121">
        <v>5</v>
      </c>
      <c r="N18" s="121">
        <v>3</v>
      </c>
      <c r="O18" s="121">
        <v>0</v>
      </c>
      <c r="P18" s="121">
        <v>0</v>
      </c>
      <c r="Q18" s="121">
        <v>5</v>
      </c>
      <c r="R18" s="121">
        <v>0</v>
      </c>
      <c r="S18" s="121">
        <v>0</v>
      </c>
      <c r="T18" s="121">
        <v>5</v>
      </c>
      <c r="U18" s="121">
        <v>0</v>
      </c>
      <c r="V18" s="121">
        <v>0.9</v>
      </c>
      <c r="W18" s="121">
        <v>0.72</v>
      </c>
      <c r="X18" s="121">
        <v>0</v>
      </c>
      <c r="Y18" s="121">
        <v>0</v>
      </c>
      <c r="Z18" s="121">
        <v>0.18</v>
      </c>
      <c r="AA18" s="119">
        <v>0</v>
      </c>
      <c r="AB18" s="120">
        <v>517.73</v>
      </c>
      <c r="AC18" s="121">
        <v>517.73</v>
      </c>
      <c r="AD18" s="119">
        <v>0</v>
      </c>
    </row>
    <row r="19" spans="1:30" ht="27" customHeight="1">
      <c r="A19" s="117"/>
      <c r="B19" s="131"/>
      <c r="C19" s="132" t="s">
        <v>130</v>
      </c>
      <c r="D19" s="118" t="s">
        <v>131</v>
      </c>
      <c r="E19" s="119">
        <v>119.15</v>
      </c>
      <c r="F19" s="120">
        <v>119.15</v>
      </c>
      <c r="G19" s="121">
        <v>0</v>
      </c>
      <c r="H19" s="121">
        <v>0</v>
      </c>
      <c r="I19" s="121">
        <v>119.15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19">
        <v>0</v>
      </c>
      <c r="AB19" s="120">
        <v>0</v>
      </c>
      <c r="AC19" s="121">
        <v>0</v>
      </c>
      <c r="AD19" s="119">
        <v>0</v>
      </c>
    </row>
    <row r="20" spans="1:30" ht="27" customHeight="1">
      <c r="A20" s="117"/>
      <c r="B20" s="131"/>
      <c r="C20" s="132" t="s">
        <v>132</v>
      </c>
      <c r="D20" s="118" t="s">
        <v>133</v>
      </c>
      <c r="E20" s="119">
        <v>119.15</v>
      </c>
      <c r="F20" s="120">
        <v>119.15</v>
      </c>
      <c r="G20" s="121">
        <v>0</v>
      </c>
      <c r="H20" s="121">
        <v>0</v>
      </c>
      <c r="I20" s="121">
        <v>119.15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19">
        <v>0</v>
      </c>
      <c r="AB20" s="120">
        <v>0</v>
      </c>
      <c r="AC20" s="121">
        <v>0</v>
      </c>
      <c r="AD20" s="119">
        <v>0</v>
      </c>
    </row>
    <row r="21" spans="1:30" ht="27" customHeight="1">
      <c r="A21" s="117" t="s">
        <v>97</v>
      </c>
      <c r="B21" s="131" t="s">
        <v>73</v>
      </c>
      <c r="C21" s="132" t="s">
        <v>134</v>
      </c>
      <c r="D21" s="118" t="s">
        <v>135</v>
      </c>
      <c r="E21" s="119">
        <v>119.15</v>
      </c>
      <c r="F21" s="120">
        <v>119.15</v>
      </c>
      <c r="G21" s="121">
        <v>0</v>
      </c>
      <c r="H21" s="121">
        <v>0</v>
      </c>
      <c r="I21" s="121">
        <v>119.15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19">
        <v>0</v>
      </c>
      <c r="AB21" s="120">
        <v>0</v>
      </c>
      <c r="AC21" s="121">
        <v>0</v>
      </c>
      <c r="AD21" s="119">
        <v>0</v>
      </c>
    </row>
    <row r="22" spans="1:30" ht="9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M22" s="122"/>
      <c r="N22" s="122"/>
      <c r="O22" s="122"/>
      <c r="P22" s="122"/>
      <c r="Q22" s="122"/>
      <c r="R22" s="122"/>
      <c r="T22" s="122"/>
      <c r="W22" s="122"/>
      <c r="X22" s="122"/>
      <c r="Z22" s="122"/>
      <c r="AA22" s="122"/>
      <c r="AB22" s="122"/>
      <c r="AC22" s="122"/>
      <c r="AD22" s="122"/>
    </row>
    <row r="23" spans="8:9" ht="27" customHeight="1">
      <c r="H23" s="122"/>
      <c r="I23" s="122"/>
    </row>
    <row r="24" ht="27" customHeight="1">
      <c r="I24" s="122"/>
    </row>
  </sheetData>
  <sheetProtection formatCells="0" formatColumns="0" formatRows="0"/>
  <mergeCells count="11">
    <mergeCell ref="A2:AD2"/>
    <mergeCell ref="E4:AD4"/>
    <mergeCell ref="F5:J5"/>
    <mergeCell ref="K5:U5"/>
    <mergeCell ref="V5:AA5"/>
    <mergeCell ref="AB5:AD5"/>
    <mergeCell ref="A4:A6"/>
    <mergeCell ref="B4:B6"/>
    <mergeCell ref="C4:C6"/>
    <mergeCell ref="D4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10.66015625" style="0" customWidth="1"/>
    <col min="3" max="4" width="9.16015625" style="0" customWidth="1"/>
    <col min="5" max="58" width="7.16015625" style="0" customWidth="1"/>
  </cols>
  <sheetData>
    <row r="1" ht="12.75" customHeight="1"/>
    <row r="2" spans="1:58" ht="27.75" customHeight="1">
      <c r="A2" s="113" t="s">
        <v>299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</row>
    <row r="3" ht="18.75" customHeight="1">
      <c r="BF3" s="124" t="s">
        <v>1</v>
      </c>
    </row>
    <row r="4" spans="1:58" ht="29.25" customHeight="1">
      <c r="A4" s="114" t="s">
        <v>77</v>
      </c>
      <c r="B4" s="114" t="s">
        <v>55</v>
      </c>
      <c r="C4" s="114" t="s">
        <v>78</v>
      </c>
      <c r="D4" s="114" t="s">
        <v>79</v>
      </c>
      <c r="E4" s="114" t="s">
        <v>82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</row>
    <row r="5" spans="1:58" ht="30" customHeight="1">
      <c r="A5" s="114"/>
      <c r="B5" s="114"/>
      <c r="C5" s="114"/>
      <c r="D5" s="114"/>
      <c r="E5" s="114" t="s">
        <v>65</v>
      </c>
      <c r="F5" s="114" t="s">
        <v>229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 t="s">
        <v>230</v>
      </c>
      <c r="R5" s="114"/>
      <c r="S5" s="114" t="s">
        <v>231</v>
      </c>
      <c r="T5" s="114"/>
      <c r="U5" s="114"/>
      <c r="V5" s="114"/>
      <c r="W5" s="114"/>
      <c r="X5" s="114"/>
      <c r="Y5" s="114"/>
      <c r="Z5" s="114"/>
      <c r="AA5" s="114" t="s">
        <v>232</v>
      </c>
      <c r="AB5" s="114"/>
      <c r="AC5" s="114" t="s">
        <v>89</v>
      </c>
      <c r="AD5" s="114"/>
      <c r="AE5" s="114"/>
      <c r="AF5" s="114"/>
      <c r="AG5" s="114" t="s">
        <v>233</v>
      </c>
      <c r="AH5" s="114"/>
      <c r="AI5" s="114" t="s">
        <v>90</v>
      </c>
      <c r="AJ5" s="114"/>
      <c r="AK5" s="114"/>
      <c r="AL5" s="114" t="s">
        <v>87</v>
      </c>
      <c r="AM5" s="114"/>
      <c r="AN5" s="114"/>
      <c r="AO5" s="114"/>
      <c r="AP5" s="114"/>
      <c r="AQ5" s="114" t="s">
        <v>234</v>
      </c>
      <c r="AR5" s="114"/>
      <c r="AS5" s="114"/>
      <c r="AT5" s="114" t="s">
        <v>235</v>
      </c>
      <c r="AU5" s="114"/>
      <c r="AV5" s="114"/>
      <c r="AW5" s="114"/>
      <c r="AX5" s="114"/>
      <c r="AY5" s="114" t="s">
        <v>236</v>
      </c>
      <c r="AZ5" s="114"/>
      <c r="BA5" s="114"/>
      <c r="BB5" s="114" t="s">
        <v>91</v>
      </c>
      <c r="BC5" s="114"/>
      <c r="BD5" s="114"/>
      <c r="BE5" s="114"/>
      <c r="BF5" s="114"/>
    </row>
    <row r="6" spans="1:58" ht="51" customHeight="1">
      <c r="A6" s="114"/>
      <c r="B6" s="114"/>
      <c r="C6" s="114"/>
      <c r="D6" s="114"/>
      <c r="E6" s="114"/>
      <c r="F6" s="114" t="s">
        <v>151</v>
      </c>
      <c r="G6" s="114" t="s">
        <v>240</v>
      </c>
      <c r="H6" s="114" t="s">
        <v>163</v>
      </c>
      <c r="I6" s="114" t="s">
        <v>164</v>
      </c>
      <c r="J6" s="114" t="s">
        <v>241</v>
      </c>
      <c r="K6" s="114" t="s">
        <v>242</v>
      </c>
      <c r="L6" s="114" t="s">
        <v>165</v>
      </c>
      <c r="M6" s="114" t="s">
        <v>160</v>
      </c>
      <c r="N6" s="114" t="s">
        <v>171</v>
      </c>
      <c r="O6" s="114" t="s">
        <v>161</v>
      </c>
      <c r="P6" s="114" t="s">
        <v>173</v>
      </c>
      <c r="Q6" s="114" t="s">
        <v>151</v>
      </c>
      <c r="R6" s="114" t="s">
        <v>139</v>
      </c>
      <c r="S6" s="114" t="s">
        <v>151</v>
      </c>
      <c r="T6" s="114" t="s">
        <v>248</v>
      </c>
      <c r="U6" s="114" t="s">
        <v>204</v>
      </c>
      <c r="V6" s="114" t="s">
        <v>212</v>
      </c>
      <c r="W6" s="114" t="s">
        <v>249</v>
      </c>
      <c r="X6" s="114" t="s">
        <v>250</v>
      </c>
      <c r="Y6" s="114" t="s">
        <v>205</v>
      </c>
      <c r="Z6" s="114" t="s">
        <v>216</v>
      </c>
      <c r="AA6" s="114" t="s">
        <v>151</v>
      </c>
      <c r="AB6" s="114" t="s">
        <v>251</v>
      </c>
      <c r="AC6" s="114" t="s">
        <v>151</v>
      </c>
      <c r="AD6" s="114" t="s">
        <v>219</v>
      </c>
      <c r="AE6" s="114" t="s">
        <v>220</v>
      </c>
      <c r="AF6" s="114" t="s">
        <v>221</v>
      </c>
      <c r="AG6" s="114" t="s">
        <v>151</v>
      </c>
      <c r="AH6" s="114" t="s">
        <v>252</v>
      </c>
      <c r="AI6" s="114" t="s">
        <v>151</v>
      </c>
      <c r="AJ6" s="114" t="s">
        <v>222</v>
      </c>
      <c r="AK6" s="114" t="s">
        <v>223</v>
      </c>
      <c r="AL6" s="114" t="s">
        <v>151</v>
      </c>
      <c r="AM6" s="114" t="s">
        <v>197</v>
      </c>
      <c r="AN6" s="114" t="s">
        <v>198</v>
      </c>
      <c r="AO6" s="114" t="s">
        <v>199</v>
      </c>
      <c r="AP6" s="114" t="s">
        <v>200</v>
      </c>
      <c r="AQ6" s="114" t="s">
        <v>151</v>
      </c>
      <c r="AR6" s="114" t="s">
        <v>253</v>
      </c>
      <c r="AS6" s="114" t="s">
        <v>254</v>
      </c>
      <c r="AT6" s="114" t="s">
        <v>151</v>
      </c>
      <c r="AU6" s="114" t="s">
        <v>255</v>
      </c>
      <c r="AV6" s="114" t="s">
        <v>256</v>
      </c>
      <c r="AW6" s="114" t="s">
        <v>257</v>
      </c>
      <c r="AX6" s="114" t="s">
        <v>258</v>
      </c>
      <c r="AY6" s="114" t="s">
        <v>151</v>
      </c>
      <c r="AZ6" s="114" t="s">
        <v>259</v>
      </c>
      <c r="BA6" s="114" t="s">
        <v>260</v>
      </c>
      <c r="BB6" s="114" t="s">
        <v>151</v>
      </c>
      <c r="BC6" s="123" t="s">
        <v>224</v>
      </c>
      <c r="BD6" s="123" t="s">
        <v>225</v>
      </c>
      <c r="BE6" s="123" t="s">
        <v>226</v>
      </c>
      <c r="BF6" s="123" t="s">
        <v>91</v>
      </c>
    </row>
    <row r="7" spans="1:58" ht="26.25" customHeight="1">
      <c r="A7" s="115" t="s">
        <v>92</v>
      </c>
      <c r="B7" s="115" t="s">
        <v>92</v>
      </c>
      <c r="C7" s="116" t="s">
        <v>92</v>
      </c>
      <c r="D7" s="116" t="s">
        <v>92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115">
        <v>32</v>
      </c>
      <c r="AK7" s="115">
        <v>33</v>
      </c>
      <c r="AL7" s="115">
        <v>34</v>
      </c>
      <c r="AM7" s="115">
        <v>35</v>
      </c>
      <c r="AN7" s="115">
        <v>36</v>
      </c>
      <c r="AO7" s="115">
        <v>37</v>
      </c>
      <c r="AP7" s="115">
        <v>38</v>
      </c>
      <c r="AQ7" s="115">
        <v>39</v>
      </c>
      <c r="AR7" s="115">
        <v>40</v>
      </c>
      <c r="AS7" s="115">
        <v>41</v>
      </c>
      <c r="AT7" s="115">
        <v>42</v>
      </c>
      <c r="AU7" s="115">
        <v>43</v>
      </c>
      <c r="AV7" s="115">
        <v>44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</row>
    <row r="8" spans="1:58" s="112" customFormat="1" ht="24.75" customHeight="1">
      <c r="A8" s="117"/>
      <c r="B8" s="117"/>
      <c r="C8" s="117"/>
      <c r="D8" s="118" t="s">
        <v>65</v>
      </c>
      <c r="E8" s="119">
        <v>528</v>
      </c>
      <c r="F8" s="120">
        <v>528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528</v>
      </c>
      <c r="Q8" s="121">
        <v>0</v>
      </c>
      <c r="R8" s="119">
        <v>0</v>
      </c>
      <c r="S8" s="120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19">
        <v>0</v>
      </c>
    </row>
    <row r="9" spans="1:58" ht="24.75" customHeight="1">
      <c r="A9" s="117"/>
      <c r="B9" s="117"/>
      <c r="C9" s="117" t="s">
        <v>93</v>
      </c>
      <c r="D9" s="118" t="s">
        <v>94</v>
      </c>
      <c r="E9" s="119">
        <v>10</v>
      </c>
      <c r="F9" s="120">
        <v>10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10</v>
      </c>
      <c r="Q9" s="121">
        <v>0</v>
      </c>
      <c r="R9" s="119">
        <v>0</v>
      </c>
      <c r="S9" s="120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19">
        <v>0</v>
      </c>
    </row>
    <row r="10" spans="1:58" ht="24.75" customHeight="1">
      <c r="A10" s="117"/>
      <c r="B10" s="117"/>
      <c r="C10" s="117" t="s">
        <v>95</v>
      </c>
      <c r="D10" s="118" t="s">
        <v>96</v>
      </c>
      <c r="E10" s="119">
        <v>10</v>
      </c>
      <c r="F10" s="120">
        <v>10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10</v>
      </c>
      <c r="Q10" s="121">
        <v>0</v>
      </c>
      <c r="R10" s="119">
        <v>0</v>
      </c>
      <c r="S10" s="120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19">
        <v>0</v>
      </c>
    </row>
    <row r="11" spans="1:58" ht="24.75" customHeight="1">
      <c r="A11" s="117" t="s">
        <v>97</v>
      </c>
      <c r="B11" s="117" t="s">
        <v>73</v>
      </c>
      <c r="C11" s="117" t="s">
        <v>98</v>
      </c>
      <c r="D11" s="118" t="s">
        <v>99</v>
      </c>
      <c r="E11" s="119">
        <v>10</v>
      </c>
      <c r="F11" s="120">
        <v>10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10</v>
      </c>
      <c r="Q11" s="121">
        <v>0</v>
      </c>
      <c r="R11" s="119">
        <v>0</v>
      </c>
      <c r="S11" s="120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19">
        <v>0</v>
      </c>
    </row>
    <row r="12" spans="1:58" ht="24.75" customHeight="1">
      <c r="A12" s="117"/>
      <c r="B12" s="117"/>
      <c r="C12" s="117" t="s">
        <v>114</v>
      </c>
      <c r="D12" s="118" t="s">
        <v>115</v>
      </c>
      <c r="E12" s="119">
        <v>518</v>
      </c>
      <c r="F12" s="120">
        <v>518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518</v>
      </c>
      <c r="Q12" s="121">
        <v>0</v>
      </c>
      <c r="R12" s="119">
        <v>0</v>
      </c>
      <c r="S12" s="120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19">
        <v>0</v>
      </c>
    </row>
    <row r="13" spans="1:58" ht="24.75" customHeight="1">
      <c r="A13" s="117"/>
      <c r="B13" s="117"/>
      <c r="C13" s="117" t="s">
        <v>116</v>
      </c>
      <c r="D13" s="118" t="s">
        <v>117</v>
      </c>
      <c r="E13" s="119">
        <v>518</v>
      </c>
      <c r="F13" s="120">
        <v>518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518</v>
      </c>
      <c r="Q13" s="121">
        <v>0</v>
      </c>
      <c r="R13" s="119">
        <v>0</v>
      </c>
      <c r="S13" s="120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19">
        <v>0</v>
      </c>
    </row>
    <row r="14" spans="1:58" ht="24.75" customHeight="1">
      <c r="A14" s="117" t="s">
        <v>97</v>
      </c>
      <c r="B14" s="117" t="s">
        <v>73</v>
      </c>
      <c r="C14" s="117" t="s">
        <v>118</v>
      </c>
      <c r="D14" s="118" t="s">
        <v>119</v>
      </c>
      <c r="E14" s="119">
        <v>35</v>
      </c>
      <c r="F14" s="120">
        <v>35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35</v>
      </c>
      <c r="Q14" s="121">
        <v>0</v>
      </c>
      <c r="R14" s="119">
        <v>0</v>
      </c>
      <c r="S14" s="120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19">
        <v>0</v>
      </c>
    </row>
    <row r="15" spans="1:58" ht="24.75" customHeight="1">
      <c r="A15" s="117" t="s">
        <v>97</v>
      </c>
      <c r="B15" s="117" t="s">
        <v>73</v>
      </c>
      <c r="C15" s="117" t="s">
        <v>120</v>
      </c>
      <c r="D15" s="118" t="s">
        <v>121</v>
      </c>
      <c r="E15" s="119">
        <v>20</v>
      </c>
      <c r="F15" s="120">
        <v>20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20</v>
      </c>
      <c r="Q15" s="121">
        <v>0</v>
      </c>
      <c r="R15" s="119">
        <v>0</v>
      </c>
      <c r="S15" s="120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19">
        <v>0</v>
      </c>
    </row>
    <row r="16" spans="1:58" ht="24.75" customHeight="1">
      <c r="A16" s="117" t="s">
        <v>97</v>
      </c>
      <c r="B16" s="117" t="s">
        <v>73</v>
      </c>
      <c r="C16" s="117" t="s">
        <v>122</v>
      </c>
      <c r="D16" s="118" t="s">
        <v>123</v>
      </c>
      <c r="E16" s="119">
        <v>130</v>
      </c>
      <c r="F16" s="120">
        <v>130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130</v>
      </c>
      <c r="Q16" s="121">
        <v>0</v>
      </c>
      <c r="R16" s="119">
        <v>0</v>
      </c>
      <c r="S16" s="120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19">
        <v>0</v>
      </c>
    </row>
    <row r="17" spans="1:58" ht="24.75" customHeight="1">
      <c r="A17" s="117" t="s">
        <v>97</v>
      </c>
      <c r="B17" s="117" t="s">
        <v>73</v>
      </c>
      <c r="C17" s="117" t="s">
        <v>124</v>
      </c>
      <c r="D17" s="118" t="s">
        <v>125</v>
      </c>
      <c r="E17" s="119">
        <v>10</v>
      </c>
      <c r="F17" s="120">
        <v>10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10</v>
      </c>
      <c r="Q17" s="121">
        <v>0</v>
      </c>
      <c r="R17" s="119">
        <v>0</v>
      </c>
      <c r="S17" s="120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19">
        <v>0</v>
      </c>
    </row>
    <row r="18" spans="1:58" ht="24.75" customHeight="1">
      <c r="A18" s="117" t="s">
        <v>97</v>
      </c>
      <c r="B18" s="117" t="s">
        <v>73</v>
      </c>
      <c r="C18" s="117" t="s">
        <v>126</v>
      </c>
      <c r="D18" s="118" t="s">
        <v>127</v>
      </c>
      <c r="E18" s="119">
        <v>300</v>
      </c>
      <c r="F18" s="120">
        <v>300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300</v>
      </c>
      <c r="Q18" s="121">
        <v>0</v>
      </c>
      <c r="R18" s="119">
        <v>0</v>
      </c>
      <c r="S18" s="120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19">
        <v>0</v>
      </c>
    </row>
    <row r="19" spans="1:58" ht="24.75" customHeight="1">
      <c r="A19" s="117" t="s">
        <v>97</v>
      </c>
      <c r="B19" s="117" t="s">
        <v>73</v>
      </c>
      <c r="C19" s="117" t="s">
        <v>128</v>
      </c>
      <c r="D19" s="118" t="s">
        <v>129</v>
      </c>
      <c r="E19" s="119">
        <v>23</v>
      </c>
      <c r="F19" s="120">
        <v>23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23</v>
      </c>
      <c r="Q19" s="121">
        <v>0</v>
      </c>
      <c r="R19" s="119">
        <v>0</v>
      </c>
      <c r="S19" s="120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19">
        <v>0</v>
      </c>
    </row>
    <row r="20" spans="1:58" ht="9" customHeight="1">
      <c r="A20" s="122"/>
      <c r="B20" s="122"/>
      <c r="C20" s="122"/>
      <c r="D20" s="122"/>
      <c r="E20" s="122"/>
      <c r="F20" s="122"/>
      <c r="H20" s="122"/>
      <c r="I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V20" s="122"/>
      <c r="AW20" s="122"/>
      <c r="AX20" s="122"/>
      <c r="AY20" s="122"/>
      <c r="AZ20" s="122"/>
      <c r="BA20" s="122"/>
      <c r="BB20" s="122"/>
      <c r="BC20" s="122"/>
      <c r="BE20" s="122"/>
      <c r="BF20" s="122"/>
    </row>
    <row r="21" ht="24.75" customHeight="1">
      <c r="G21" s="122"/>
    </row>
    <row r="22" spans="8:15" ht="24.75" customHeight="1">
      <c r="H22" s="122"/>
      <c r="O22" s="122"/>
    </row>
  </sheetData>
  <sheetProtection formatCells="0" formatColumns="0" formatRows="0"/>
  <mergeCells count="19">
    <mergeCell ref="A2:BF2"/>
    <mergeCell ref="E4:BF4"/>
    <mergeCell ref="F5:P5"/>
    <mergeCell ref="Q5:R5"/>
    <mergeCell ref="S5:Z5"/>
    <mergeCell ref="AA5:AB5"/>
    <mergeCell ref="AC5:AF5"/>
    <mergeCell ref="AG5:AH5"/>
    <mergeCell ref="AI5:AK5"/>
    <mergeCell ref="AL5:AP5"/>
    <mergeCell ref="AQ5:AS5"/>
    <mergeCell ref="AT5:AX5"/>
    <mergeCell ref="AY5:BA5"/>
    <mergeCell ref="BB5:BF5"/>
    <mergeCell ref="A4:A6"/>
    <mergeCell ref="B4:B6"/>
    <mergeCell ref="C4:C6"/>
    <mergeCell ref="D4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O27" sqref="O27"/>
    </sheetView>
  </sheetViews>
  <sheetFormatPr defaultColWidth="12" defaultRowHeight="11.25"/>
  <cols>
    <col min="1" max="1" width="7.5" style="91" customWidth="1"/>
    <col min="2" max="2" width="15.5" style="0" customWidth="1"/>
    <col min="3" max="3" width="14.5" style="0" customWidth="1"/>
    <col min="4" max="4" width="11" style="0" customWidth="1"/>
    <col min="5" max="5" width="8.16015625" style="0" customWidth="1"/>
    <col min="6" max="7" width="14.16015625" style="0" customWidth="1"/>
    <col min="8" max="8" width="16.66015625" style="0" customWidth="1"/>
    <col min="9" max="9" width="14.16015625" style="0" customWidth="1"/>
    <col min="10" max="10" width="18" style="0" customWidth="1"/>
    <col min="11" max="12" width="14.16015625" style="0" customWidth="1"/>
  </cols>
  <sheetData>
    <row r="1" spans="1:6" ht="15.75" customHeight="1">
      <c r="A1" s="92" t="s">
        <v>300</v>
      </c>
      <c r="B1" s="92"/>
      <c r="C1" s="92"/>
      <c r="D1" s="92"/>
      <c r="E1" s="93"/>
      <c r="F1" s="94"/>
    </row>
    <row r="2" spans="1:12" s="88" customFormat="1" ht="45.75" customHeight="1">
      <c r="A2" s="95" t="s">
        <v>301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5.5" customHeight="1">
      <c r="A3" s="96" t="s">
        <v>302</v>
      </c>
      <c r="B3" s="96"/>
      <c r="C3" s="96"/>
      <c r="D3" s="96"/>
      <c r="E3" s="96"/>
      <c r="F3" s="94"/>
      <c r="G3" s="25"/>
      <c r="H3" s="25"/>
      <c r="I3" s="108"/>
      <c r="J3" s="108"/>
      <c r="L3" s="109" t="s">
        <v>303</v>
      </c>
    </row>
    <row r="4" spans="1:12" ht="39" customHeight="1">
      <c r="A4" s="97" t="s">
        <v>304</v>
      </c>
      <c r="B4" s="98" t="s">
        <v>56</v>
      </c>
      <c r="C4" s="98" t="s">
        <v>57</v>
      </c>
      <c r="D4" s="99" t="s">
        <v>58</v>
      </c>
      <c r="E4" s="99"/>
      <c r="F4" s="99"/>
      <c r="G4" s="99"/>
      <c r="H4" s="99"/>
      <c r="I4" s="99"/>
      <c r="J4" s="100" t="s">
        <v>59</v>
      </c>
      <c r="K4" s="99" t="s">
        <v>305</v>
      </c>
      <c r="L4" s="99"/>
    </row>
    <row r="5" spans="1:12" s="2" customFormat="1" ht="55.5" customHeight="1">
      <c r="A5" s="97"/>
      <c r="B5" s="98"/>
      <c r="C5" s="98"/>
      <c r="D5" s="99" t="s">
        <v>65</v>
      </c>
      <c r="E5" s="100" t="s">
        <v>67</v>
      </c>
      <c r="F5" s="99" t="s">
        <v>66</v>
      </c>
      <c r="G5" s="99" t="s">
        <v>68</v>
      </c>
      <c r="H5" s="100" t="s">
        <v>69</v>
      </c>
      <c r="I5" s="99" t="s">
        <v>70</v>
      </c>
      <c r="J5" s="100"/>
      <c r="K5" s="99" t="s">
        <v>71</v>
      </c>
      <c r="L5" s="99" t="s">
        <v>72</v>
      </c>
    </row>
    <row r="6" spans="1:12" s="2" customFormat="1" ht="27.75" customHeight="1">
      <c r="A6" s="98" t="s">
        <v>306</v>
      </c>
      <c r="B6" s="98"/>
      <c r="C6" s="98"/>
      <c r="D6" s="101">
        <v>45</v>
      </c>
      <c r="E6" s="102">
        <f>SUM(E7:E8)</f>
        <v>0</v>
      </c>
      <c r="F6" s="102"/>
      <c r="G6" s="101">
        <v>15</v>
      </c>
      <c r="H6" s="101">
        <v>30</v>
      </c>
      <c r="I6" s="102">
        <f>SUM(I7:I8)</f>
        <v>0</v>
      </c>
      <c r="J6" s="102">
        <f>SUM(J7:J8)</f>
        <v>0</v>
      </c>
      <c r="K6" s="110">
        <f>SUM(K7:K8)</f>
        <v>0</v>
      </c>
      <c r="L6" s="110">
        <f>SUM(L7:L8)</f>
        <v>0</v>
      </c>
    </row>
    <row r="7" spans="1:12" s="89" customFormat="1" ht="55.5" customHeight="1">
      <c r="A7" s="103">
        <v>1</v>
      </c>
      <c r="B7" s="104">
        <v>103050123</v>
      </c>
      <c r="C7" s="105" t="s">
        <v>74</v>
      </c>
      <c r="D7" s="101">
        <v>15</v>
      </c>
      <c r="E7" s="106">
        <v>0</v>
      </c>
      <c r="F7" s="106"/>
      <c r="G7" s="101">
        <v>15</v>
      </c>
      <c r="H7" s="101"/>
      <c r="I7" s="106">
        <v>0</v>
      </c>
      <c r="J7" s="106">
        <v>0</v>
      </c>
      <c r="K7" s="111">
        <v>0</v>
      </c>
      <c r="L7" s="111">
        <v>0</v>
      </c>
    </row>
    <row r="8" spans="1:12" s="90" customFormat="1" ht="55.5" customHeight="1">
      <c r="A8" s="107">
        <v>2</v>
      </c>
      <c r="B8" s="104">
        <v>103070604</v>
      </c>
      <c r="C8" s="105" t="s">
        <v>75</v>
      </c>
      <c r="D8" s="101">
        <v>30</v>
      </c>
      <c r="E8" s="106">
        <v>0</v>
      </c>
      <c r="F8" s="106">
        <v>0</v>
      </c>
      <c r="G8" s="106"/>
      <c r="H8" s="101">
        <v>30</v>
      </c>
      <c r="I8" s="106">
        <v>0</v>
      </c>
      <c r="J8" s="106">
        <v>0</v>
      </c>
      <c r="K8" s="111">
        <v>0</v>
      </c>
      <c r="L8" s="111">
        <v>0</v>
      </c>
    </row>
  </sheetData>
  <sheetProtection/>
  <mergeCells count="11">
    <mergeCell ref="A1:D1"/>
    <mergeCell ref="A2:L2"/>
    <mergeCell ref="A3:E3"/>
    <mergeCell ref="I3:J3"/>
    <mergeCell ref="D4:I4"/>
    <mergeCell ref="K4:L4"/>
    <mergeCell ref="A6:C6"/>
    <mergeCell ref="A4:A5"/>
    <mergeCell ref="B4:B5"/>
    <mergeCell ref="C4:C5"/>
    <mergeCell ref="J4:J5"/>
  </mergeCells>
  <hyperlinks>
    <hyperlink ref="A3:E3" location="目录!A1" display="单位：祁东县农业农村局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O13" sqref="O13"/>
    </sheetView>
  </sheetViews>
  <sheetFormatPr defaultColWidth="9.16015625" defaultRowHeight="11.25"/>
  <cols>
    <col min="1" max="3" width="9.16015625" style="55" customWidth="1"/>
    <col min="4" max="4" width="20.83203125" style="55" customWidth="1"/>
    <col min="5" max="7" width="9.16015625" style="55" customWidth="1"/>
    <col min="8" max="8" width="9.66015625" style="55" customWidth="1"/>
    <col min="9" max="9" width="9.16015625" style="55" customWidth="1"/>
    <col min="10" max="12" width="10.33203125" style="55" customWidth="1"/>
    <col min="13" max="13" width="9.16015625" style="55" customWidth="1"/>
    <col min="14" max="17" width="10.33203125" style="55" customWidth="1"/>
    <col min="18" max="16384" width="9.16015625" style="55" customWidth="1"/>
  </cols>
  <sheetData>
    <row r="1" spans="1:17" ht="55.5" customHeight="1">
      <c r="A1" s="56" t="s">
        <v>307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1.75" customHeight="1">
      <c r="A2" s="9" t="s">
        <v>308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9" t="s">
        <v>1</v>
      </c>
      <c r="Q2" s="79"/>
    </row>
    <row r="3" spans="1:18" ht="22.5" customHeight="1">
      <c r="A3" s="59" t="s">
        <v>309</v>
      </c>
      <c r="B3" s="60" t="s">
        <v>79</v>
      </c>
      <c r="C3" s="61" t="s">
        <v>310</v>
      </c>
      <c r="D3" s="62" t="s">
        <v>55</v>
      </c>
      <c r="E3" s="63" t="s">
        <v>65</v>
      </c>
      <c r="F3" s="63"/>
      <c r="G3" s="63"/>
      <c r="H3" s="64"/>
      <c r="I3" s="63" t="s">
        <v>81</v>
      </c>
      <c r="J3" s="63"/>
      <c r="K3" s="63"/>
      <c r="L3" s="64"/>
      <c r="M3" s="63" t="s">
        <v>82</v>
      </c>
      <c r="N3" s="63"/>
      <c r="O3" s="63"/>
      <c r="P3" s="63"/>
      <c r="Q3" s="63"/>
      <c r="R3" s="86"/>
    </row>
    <row r="4" spans="1:18" ht="47.25" customHeight="1">
      <c r="A4" s="65"/>
      <c r="B4" s="66"/>
      <c r="C4" s="67"/>
      <c r="D4" s="68"/>
      <c r="E4" s="69" t="s">
        <v>195</v>
      </c>
      <c r="F4" s="70" t="s">
        <v>165</v>
      </c>
      <c r="G4" s="70" t="s">
        <v>311</v>
      </c>
      <c r="H4" s="70" t="s">
        <v>312</v>
      </c>
      <c r="I4" s="80" t="s">
        <v>151</v>
      </c>
      <c r="J4" s="81" t="s">
        <v>165</v>
      </c>
      <c r="K4" s="82" t="s">
        <v>311</v>
      </c>
      <c r="L4" s="81" t="s">
        <v>313</v>
      </c>
      <c r="M4" s="80" t="s">
        <v>151</v>
      </c>
      <c r="N4" s="80" t="s">
        <v>165</v>
      </c>
      <c r="O4" s="82" t="s">
        <v>311</v>
      </c>
      <c r="P4" s="80" t="s">
        <v>313</v>
      </c>
      <c r="Q4" s="80" t="s">
        <v>212</v>
      </c>
      <c r="R4" s="86"/>
    </row>
    <row r="5" spans="1:18" s="54" customFormat="1" ht="28.5" customHeight="1">
      <c r="A5" s="71"/>
      <c r="B5" s="72"/>
      <c r="C5" s="71"/>
      <c r="D5" s="71" t="s">
        <v>65</v>
      </c>
      <c r="E5" s="73">
        <v>5</v>
      </c>
      <c r="F5" s="74">
        <v>5</v>
      </c>
      <c r="G5" s="75">
        <v>0</v>
      </c>
      <c r="H5" s="73">
        <v>0</v>
      </c>
      <c r="I5" s="83">
        <v>5</v>
      </c>
      <c r="J5" s="84">
        <v>5</v>
      </c>
      <c r="K5" s="74">
        <v>0</v>
      </c>
      <c r="L5" s="75">
        <v>0</v>
      </c>
      <c r="M5" s="85">
        <v>0</v>
      </c>
      <c r="N5" s="84">
        <v>0</v>
      </c>
      <c r="O5" s="74">
        <v>0</v>
      </c>
      <c r="P5" s="75">
        <v>0</v>
      </c>
      <c r="Q5" s="73">
        <v>0</v>
      </c>
      <c r="R5" s="87"/>
    </row>
    <row r="6" spans="1:18" ht="28.5" customHeight="1">
      <c r="A6" s="71"/>
      <c r="B6" s="72"/>
      <c r="C6" s="71" t="s">
        <v>97</v>
      </c>
      <c r="D6" s="71" t="s">
        <v>73</v>
      </c>
      <c r="E6" s="73">
        <v>5</v>
      </c>
      <c r="F6" s="74">
        <v>5</v>
      </c>
      <c r="G6" s="75">
        <v>0</v>
      </c>
      <c r="H6" s="73">
        <v>0</v>
      </c>
      <c r="I6" s="83">
        <v>5</v>
      </c>
      <c r="J6" s="84">
        <v>5</v>
      </c>
      <c r="K6" s="74">
        <v>0</v>
      </c>
      <c r="L6" s="75">
        <v>0</v>
      </c>
      <c r="M6" s="85">
        <v>0</v>
      </c>
      <c r="N6" s="84">
        <v>0</v>
      </c>
      <c r="O6" s="74">
        <v>0</v>
      </c>
      <c r="P6" s="75">
        <v>0</v>
      </c>
      <c r="Q6" s="73">
        <v>0</v>
      </c>
      <c r="R6" s="86"/>
    </row>
    <row r="7" spans="1:18" ht="28.5" customHeight="1">
      <c r="A7" s="71" t="s">
        <v>314</v>
      </c>
      <c r="B7" s="72" t="s">
        <v>315</v>
      </c>
      <c r="C7" s="71" t="s">
        <v>316</v>
      </c>
      <c r="D7" s="71" t="s">
        <v>317</v>
      </c>
      <c r="E7" s="73">
        <v>5</v>
      </c>
      <c r="F7" s="74">
        <v>5</v>
      </c>
      <c r="G7" s="75">
        <v>0</v>
      </c>
      <c r="H7" s="73">
        <v>0</v>
      </c>
      <c r="I7" s="83">
        <v>5</v>
      </c>
      <c r="J7" s="84">
        <v>5</v>
      </c>
      <c r="K7" s="74">
        <v>0</v>
      </c>
      <c r="L7" s="75">
        <v>0</v>
      </c>
      <c r="M7" s="85">
        <v>0</v>
      </c>
      <c r="N7" s="84">
        <v>0</v>
      </c>
      <c r="O7" s="74">
        <v>0</v>
      </c>
      <c r="P7" s="75">
        <v>0</v>
      </c>
      <c r="Q7" s="73">
        <v>0</v>
      </c>
      <c r="R7" s="86"/>
    </row>
    <row r="8" spans="1:17" ht="17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7.2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7.25" customHeight="1">
      <c r="A10" s="77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2:17" ht="17.25" customHeight="1">
      <c r="B11" s="76"/>
      <c r="C11" s="78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3:18" ht="25.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3:18" ht="25.5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4:18" ht="25.5" customHeight="1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4:17" ht="25.5" customHeight="1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4:13" ht="25.5" customHeight="1">
      <c r="D16" s="76"/>
      <c r="E16" s="76"/>
      <c r="F16" s="76"/>
      <c r="G16" s="76"/>
      <c r="H16" s="76"/>
      <c r="I16" s="76"/>
      <c r="J16" s="76"/>
      <c r="M16" s="76"/>
    </row>
    <row r="17" spans="5:8" ht="25.5" customHeight="1">
      <c r="E17" s="76"/>
      <c r="F17" s="76"/>
      <c r="G17" s="76"/>
      <c r="H17" s="76"/>
    </row>
    <row r="18" spans="6:9" ht="25.5" customHeight="1">
      <c r="F18" s="76"/>
      <c r="G18" s="76"/>
      <c r="H18" s="76"/>
      <c r="I18" s="76"/>
    </row>
    <row r="19" spans="6:11" ht="25.5" customHeight="1">
      <c r="F19" s="76"/>
      <c r="H19" s="76"/>
      <c r="I19" s="76"/>
      <c r="K19" s="76"/>
    </row>
    <row r="20" spans="6:9" ht="25.5" customHeight="1">
      <c r="F20" s="76"/>
      <c r="H20" s="76"/>
      <c r="I20" s="76"/>
    </row>
    <row r="21" spans="6:9" ht="25.5" customHeight="1">
      <c r="F21" s="76"/>
      <c r="G21" s="76"/>
      <c r="H21" s="76"/>
      <c r="I21" s="76"/>
    </row>
    <row r="22" spans="6:7" ht="25.5" customHeight="1">
      <c r="F22" s="77"/>
      <c r="G22" s="76"/>
    </row>
    <row r="23" spans="6:9" ht="25.5" customHeight="1">
      <c r="F23" s="77"/>
      <c r="G23" s="77"/>
      <c r="I23" s="76"/>
    </row>
  </sheetData>
  <sheetProtection/>
  <mergeCells count="10">
    <mergeCell ref="A1:Q1"/>
    <mergeCell ref="A2:D2"/>
    <mergeCell ref="P2:Q2"/>
    <mergeCell ref="E3:H3"/>
    <mergeCell ref="I3:L3"/>
    <mergeCell ref="M3:Q3"/>
    <mergeCell ref="A3:A4"/>
    <mergeCell ref="B3:B4"/>
    <mergeCell ref="C3:C4"/>
    <mergeCell ref="D3:D4"/>
  </mergeCells>
  <hyperlinks>
    <hyperlink ref="A2:D2" location="目录!A1" display="填报单位（盖章）：农业农村局机关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5" width="4.66015625" style="0" customWidth="1"/>
    <col min="6" max="6" width="15.83203125" style="0" customWidth="1"/>
    <col min="7" max="15" width="12.33203125" style="0" customWidth="1"/>
  </cols>
  <sheetData>
    <row r="1" spans="1:15" ht="27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7.25" customHeight="1">
      <c r="A2" s="90" t="s">
        <v>54</v>
      </c>
      <c r="O2" s="173" t="s">
        <v>1</v>
      </c>
    </row>
    <row r="3" spans="1:15" ht="36" customHeight="1">
      <c r="A3" s="163" t="s">
        <v>55</v>
      </c>
      <c r="B3" s="163" t="s">
        <v>56</v>
      </c>
      <c r="C3" s="163"/>
      <c r="D3" s="163"/>
      <c r="E3" s="163"/>
      <c r="F3" s="164" t="s">
        <v>57</v>
      </c>
      <c r="G3" s="165" t="s">
        <v>58</v>
      </c>
      <c r="H3" s="165"/>
      <c r="I3" s="165"/>
      <c r="J3" s="165"/>
      <c r="K3" s="165"/>
      <c r="L3" s="165"/>
      <c r="M3" s="174" t="s">
        <v>59</v>
      </c>
      <c r="N3" s="175" t="s">
        <v>60</v>
      </c>
      <c r="O3" s="175"/>
    </row>
    <row r="4" spans="1:15" ht="57.75" customHeight="1">
      <c r="A4" s="166"/>
      <c r="B4" s="166" t="s">
        <v>61</v>
      </c>
      <c r="C4" s="166" t="s">
        <v>62</v>
      </c>
      <c r="D4" s="166" t="s">
        <v>63</v>
      </c>
      <c r="E4" s="166" t="s">
        <v>64</v>
      </c>
      <c r="F4" s="166"/>
      <c r="G4" s="167" t="s">
        <v>65</v>
      </c>
      <c r="H4" s="167" t="s">
        <v>66</v>
      </c>
      <c r="I4" s="167" t="s">
        <v>67</v>
      </c>
      <c r="J4" s="167" t="s">
        <v>68</v>
      </c>
      <c r="K4" s="167" t="s">
        <v>69</v>
      </c>
      <c r="L4" s="176" t="s">
        <v>70</v>
      </c>
      <c r="M4" s="177"/>
      <c r="N4" s="178" t="s">
        <v>71</v>
      </c>
      <c r="O4" s="167" t="s">
        <v>72</v>
      </c>
    </row>
    <row r="5" spans="1:15" s="112" customFormat="1" ht="27" customHeight="1">
      <c r="A5" s="168"/>
      <c r="B5" s="169"/>
      <c r="C5" s="169"/>
      <c r="D5" s="169"/>
      <c r="E5" s="169"/>
      <c r="F5" s="170" t="s">
        <v>65</v>
      </c>
      <c r="G5" s="171">
        <v>45</v>
      </c>
      <c r="H5" s="171">
        <v>0</v>
      </c>
      <c r="I5" s="179">
        <v>0</v>
      </c>
      <c r="J5" s="180">
        <v>15</v>
      </c>
      <c r="K5" s="171">
        <v>30</v>
      </c>
      <c r="L5" s="171">
        <v>0</v>
      </c>
      <c r="M5" s="179">
        <v>0</v>
      </c>
      <c r="N5" s="180">
        <v>0</v>
      </c>
      <c r="O5" s="179">
        <v>0</v>
      </c>
    </row>
    <row r="6" spans="1:15" ht="27" customHeight="1">
      <c r="A6" s="168" t="s">
        <v>73</v>
      </c>
      <c r="B6" s="169">
        <v>103</v>
      </c>
      <c r="C6" s="169">
        <v>5</v>
      </c>
      <c r="D6" s="169">
        <v>1</v>
      </c>
      <c r="E6" s="169">
        <v>23</v>
      </c>
      <c r="F6" s="170" t="s">
        <v>74</v>
      </c>
      <c r="G6" s="171">
        <v>15</v>
      </c>
      <c r="H6" s="171">
        <v>0</v>
      </c>
      <c r="I6" s="179">
        <v>0</v>
      </c>
      <c r="J6" s="180">
        <v>15</v>
      </c>
      <c r="K6" s="171">
        <v>0</v>
      </c>
      <c r="L6" s="171">
        <v>0</v>
      </c>
      <c r="M6" s="179">
        <v>0</v>
      </c>
      <c r="N6" s="180">
        <v>0</v>
      </c>
      <c r="O6" s="179">
        <v>0</v>
      </c>
    </row>
    <row r="7" spans="1:15" ht="27" customHeight="1">
      <c r="A7" s="168" t="s">
        <v>73</v>
      </c>
      <c r="B7" s="169">
        <v>103</v>
      </c>
      <c r="C7" s="169">
        <v>7</v>
      </c>
      <c r="D7" s="169">
        <v>6</v>
      </c>
      <c r="E7" s="169">
        <v>4</v>
      </c>
      <c r="F7" s="170" t="s">
        <v>75</v>
      </c>
      <c r="G7" s="171">
        <v>30</v>
      </c>
      <c r="H7" s="171">
        <v>0</v>
      </c>
      <c r="I7" s="179">
        <v>0</v>
      </c>
      <c r="J7" s="180">
        <v>0</v>
      </c>
      <c r="K7" s="171">
        <v>30</v>
      </c>
      <c r="L7" s="171">
        <v>0</v>
      </c>
      <c r="M7" s="179">
        <v>0</v>
      </c>
      <c r="N7" s="180">
        <v>0</v>
      </c>
      <c r="O7" s="179">
        <v>0</v>
      </c>
    </row>
    <row r="8" spans="1:15" ht="27" customHeight="1">
      <c r="A8" s="172"/>
      <c r="B8" s="172"/>
      <c r="C8" s="172"/>
      <c r="D8" s="172"/>
      <c r="E8" s="172"/>
      <c r="F8" s="172"/>
      <c r="H8" s="172"/>
      <c r="I8" s="172"/>
      <c r="J8" s="172"/>
      <c r="K8" s="172"/>
      <c r="L8" s="172"/>
      <c r="M8" s="172"/>
      <c r="N8" s="172"/>
      <c r="O8" s="172"/>
    </row>
    <row r="9" spans="2:15" ht="27" customHeight="1">
      <c r="B9" s="172"/>
      <c r="C9" s="172"/>
      <c r="E9" s="172"/>
      <c r="F9" s="172"/>
      <c r="G9" s="172"/>
      <c r="H9" s="172"/>
      <c r="I9" s="172"/>
      <c r="J9" s="172"/>
      <c r="K9" s="172"/>
      <c r="L9" s="172"/>
      <c r="M9" s="172"/>
      <c r="O9" s="172"/>
    </row>
    <row r="10" spans="3:15" ht="27" customHeight="1">
      <c r="C10" s="172"/>
      <c r="D10" s="172"/>
      <c r="E10" s="172"/>
      <c r="F10" s="172"/>
      <c r="G10" s="172"/>
      <c r="I10" s="172"/>
      <c r="J10" s="172"/>
      <c r="K10" s="172"/>
      <c r="L10" s="172"/>
      <c r="M10" s="172"/>
      <c r="O10" s="172"/>
    </row>
    <row r="11" spans="5:15" ht="27" customHeight="1">
      <c r="E11" s="172"/>
      <c r="F11" s="172"/>
      <c r="G11" s="172"/>
      <c r="I11" s="172"/>
      <c r="J11" s="172"/>
      <c r="K11" s="172"/>
      <c r="L11" s="172"/>
      <c r="O11" s="172"/>
    </row>
    <row r="12" spans="6:15" ht="27" customHeight="1">
      <c r="F12" s="172"/>
      <c r="G12" s="172"/>
      <c r="H12" s="172"/>
      <c r="I12" s="172"/>
      <c r="J12" s="172"/>
      <c r="K12" s="172"/>
      <c r="L12" s="172"/>
      <c r="M12" s="172"/>
      <c r="O12" s="172"/>
    </row>
    <row r="13" spans="6:15" ht="27" customHeight="1"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6:14" ht="27" customHeight="1">
      <c r="F14" s="172"/>
      <c r="G14" s="172"/>
      <c r="H14" s="172"/>
      <c r="I14" s="172"/>
      <c r="J14" s="172"/>
      <c r="K14" s="172"/>
      <c r="L14" s="172"/>
      <c r="M14" s="172"/>
      <c r="N14" s="172"/>
    </row>
    <row r="15" spans="9:11" ht="27" customHeight="1">
      <c r="I15" s="172"/>
      <c r="J15" s="172"/>
      <c r="K15" s="159"/>
    </row>
    <row r="16" spans="10:11" ht="27" customHeight="1">
      <c r="J16" s="172"/>
      <c r="K16" s="159"/>
    </row>
    <row r="17" ht="27" customHeight="1">
      <c r="J17" s="159"/>
    </row>
    <row r="18" ht="27" customHeight="1">
      <c r="J18" s="159"/>
    </row>
  </sheetData>
  <sheetProtection formatCells="0" formatColumns="0" formatRows="0"/>
  <mergeCells count="6">
    <mergeCell ref="B3:E3"/>
    <mergeCell ref="G3:L3"/>
    <mergeCell ref="N3:O3"/>
    <mergeCell ref="A3:A4"/>
    <mergeCell ref="F3:F4"/>
    <mergeCell ref="M3:M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N14" sqref="N14"/>
    </sheetView>
  </sheetViews>
  <sheetFormatPr defaultColWidth="12" defaultRowHeight="23.25" customHeight="1"/>
  <cols>
    <col min="1" max="1" width="8.33203125" style="4" customWidth="1"/>
    <col min="2" max="2" width="10.16015625" style="4" customWidth="1"/>
    <col min="3" max="3" width="12" style="4" customWidth="1"/>
    <col min="4" max="4" width="6.66015625" style="4" customWidth="1"/>
    <col min="5" max="5" width="7.16015625" style="4" customWidth="1"/>
    <col min="6" max="6" width="8.16015625" style="4" customWidth="1"/>
    <col min="7" max="7" width="6.5" style="4" customWidth="1"/>
    <col min="8" max="8" width="7.83203125" style="4" customWidth="1"/>
    <col min="9" max="9" width="7.16015625" style="4" customWidth="1"/>
    <col min="10" max="10" width="32.33203125" style="4" customWidth="1"/>
    <col min="11" max="11" width="26.66015625" style="4" customWidth="1"/>
    <col min="12" max="12" width="21.5" style="4" customWidth="1"/>
    <col min="13" max="13" width="18.66015625" style="4" customWidth="1"/>
  </cols>
  <sheetData>
    <row r="2" spans="1:13" s="25" customFormat="1" ht="21" customHeight="1">
      <c r="A2" s="27" t="s">
        <v>318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5" customFormat="1" ht="13.5">
      <c r="A3" s="28" t="s">
        <v>319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46" t="s">
        <v>1</v>
      </c>
    </row>
    <row r="4" spans="1:13" s="25" customFormat="1" ht="12">
      <c r="A4" s="30" t="s">
        <v>320</v>
      </c>
      <c r="B4" s="31" t="s">
        <v>321</v>
      </c>
      <c r="C4" s="32"/>
      <c r="D4" s="32"/>
      <c r="E4" s="32"/>
      <c r="F4" s="32"/>
      <c r="G4" s="32"/>
      <c r="H4" s="33"/>
      <c r="I4" s="36"/>
      <c r="J4" s="47" t="s">
        <v>322</v>
      </c>
      <c r="K4" s="34" t="s">
        <v>323</v>
      </c>
      <c r="L4" s="34" t="s">
        <v>324</v>
      </c>
      <c r="M4" s="34"/>
    </row>
    <row r="5" spans="1:13" s="25" customFormat="1" ht="12">
      <c r="A5" s="34"/>
      <c r="B5" s="35" t="s">
        <v>325</v>
      </c>
      <c r="C5" s="31" t="s">
        <v>326</v>
      </c>
      <c r="D5" s="33"/>
      <c r="E5" s="33"/>
      <c r="F5" s="33"/>
      <c r="G5" s="36"/>
      <c r="H5" s="37" t="s">
        <v>327</v>
      </c>
      <c r="I5" s="48"/>
      <c r="J5" s="40"/>
      <c r="K5" s="34"/>
      <c r="L5" s="34" t="s">
        <v>328</v>
      </c>
      <c r="M5" s="34" t="s">
        <v>329</v>
      </c>
    </row>
    <row r="6" spans="1:13" s="25" customFormat="1" ht="55.5" customHeight="1">
      <c r="A6" s="34"/>
      <c r="B6" s="34"/>
      <c r="C6" s="38" t="s">
        <v>330</v>
      </c>
      <c r="D6" s="38" t="s">
        <v>331</v>
      </c>
      <c r="E6" s="39" t="s">
        <v>332</v>
      </c>
      <c r="F6" s="38" t="s">
        <v>333</v>
      </c>
      <c r="G6" s="38" t="s">
        <v>334</v>
      </c>
      <c r="H6" s="40" t="s">
        <v>81</v>
      </c>
      <c r="I6" s="40" t="s">
        <v>82</v>
      </c>
      <c r="J6" s="49"/>
      <c r="K6" s="34"/>
      <c r="L6" s="34"/>
      <c r="M6" s="34"/>
    </row>
    <row r="7" spans="1:13" s="26" customFormat="1" ht="18" customHeight="1">
      <c r="A7" s="41" t="s">
        <v>65</v>
      </c>
      <c r="B7" s="42">
        <f>B8</f>
        <v>3278.38</v>
      </c>
      <c r="C7" s="42">
        <f>C8</f>
        <v>3278.38</v>
      </c>
      <c r="D7" s="43">
        <v>0</v>
      </c>
      <c r="E7" s="44"/>
      <c r="F7" s="45">
        <v>0</v>
      </c>
      <c r="G7" s="42">
        <v>0</v>
      </c>
      <c r="H7" s="42">
        <f>H8</f>
        <v>2750.38</v>
      </c>
      <c r="I7" s="42">
        <f>I8</f>
        <v>528</v>
      </c>
      <c r="J7" s="50"/>
      <c r="K7" s="51"/>
      <c r="L7" s="50"/>
      <c r="M7" s="50"/>
    </row>
    <row r="8" spans="1:13" s="25" customFormat="1" ht="276.75" customHeight="1">
      <c r="A8" s="41" t="s">
        <v>335</v>
      </c>
      <c r="B8" s="42">
        <f>C8</f>
        <v>3278.38</v>
      </c>
      <c r="C8" s="42">
        <f>H8+I8</f>
        <v>3278.38</v>
      </c>
      <c r="D8" s="43">
        <v>0</v>
      </c>
      <c r="E8" s="44"/>
      <c r="F8" s="45">
        <v>0</v>
      </c>
      <c r="G8" s="42">
        <v>0</v>
      </c>
      <c r="H8" s="42">
        <v>2750.38</v>
      </c>
      <c r="I8" s="43">
        <v>528</v>
      </c>
      <c r="J8" s="52" t="s">
        <v>336</v>
      </c>
      <c r="K8" s="53" t="s">
        <v>337</v>
      </c>
      <c r="L8" s="52" t="s">
        <v>338</v>
      </c>
      <c r="M8" s="52" t="s">
        <v>339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hyperlinks>
    <hyperlink ref="A3" location="目录!A1" display="填报单位（盖章）：祁东县农业农村局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K23" sqref="K23"/>
    </sheetView>
  </sheetViews>
  <sheetFormatPr defaultColWidth="9.16015625" defaultRowHeight="12.75" customHeight="1"/>
  <cols>
    <col min="1" max="1" width="10.33203125" style="4" customWidth="1"/>
    <col min="2" max="2" width="5.83203125" style="4" customWidth="1"/>
    <col min="3" max="3" width="6.5" style="5" customWidth="1"/>
    <col min="4" max="4" width="32.66015625" style="4" customWidth="1"/>
    <col min="5" max="5" width="41" style="4" customWidth="1"/>
    <col min="6" max="6" width="10" style="4" customWidth="1"/>
    <col min="7" max="7" width="10.33203125" style="4" customWidth="1"/>
    <col min="8" max="8" width="23" style="6" customWidth="1"/>
    <col min="9" max="9" width="12.83203125" style="4" customWidth="1"/>
    <col min="10" max="10" width="5.33203125" style="4" customWidth="1"/>
    <col min="11" max="11" width="7.66015625" style="4" customWidth="1"/>
    <col min="12" max="12" width="6.33203125" style="4" customWidth="1"/>
    <col min="13" max="13" width="8" style="4" customWidth="1"/>
    <col min="14" max="14" width="10.5" style="4" customWidth="1"/>
  </cols>
  <sheetData>
    <row r="1" ht="18.75" customHeight="1"/>
    <row r="2" spans="1:14" ht="27">
      <c r="A2" s="7" t="s">
        <v>340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9" t="s">
        <v>319</v>
      </c>
      <c r="B3" s="10"/>
      <c r="C3" s="11"/>
      <c r="D3" s="10"/>
      <c r="E3" s="10"/>
      <c r="F3" s="10"/>
      <c r="G3" s="10"/>
      <c r="H3" s="12"/>
      <c r="I3" s="10"/>
      <c r="J3" s="10"/>
      <c r="K3" s="10"/>
      <c r="L3" s="10"/>
      <c r="M3" s="10" t="s">
        <v>1</v>
      </c>
      <c r="N3" s="23"/>
    </row>
    <row r="4" spans="1:14" s="2" customFormat="1" ht="11.25">
      <c r="A4" s="13" t="s">
        <v>341</v>
      </c>
      <c r="B4" s="13" t="s">
        <v>342</v>
      </c>
      <c r="C4" s="14" t="s">
        <v>325</v>
      </c>
      <c r="D4" s="13" t="s">
        <v>343</v>
      </c>
      <c r="E4" s="13" t="s">
        <v>344</v>
      </c>
      <c r="F4" s="13" t="s">
        <v>345</v>
      </c>
      <c r="G4" s="13"/>
      <c r="H4" s="13"/>
      <c r="I4" s="13"/>
      <c r="J4" s="13"/>
      <c r="K4" s="13"/>
      <c r="L4" s="13"/>
      <c r="M4" s="13"/>
      <c r="N4" s="13"/>
    </row>
    <row r="5" spans="1:14" s="2" customFormat="1" ht="11.25">
      <c r="A5" s="13"/>
      <c r="B5" s="13"/>
      <c r="C5" s="14"/>
      <c r="D5" s="13"/>
      <c r="E5" s="13"/>
      <c r="F5" s="13" t="s">
        <v>328</v>
      </c>
      <c r="G5" s="13"/>
      <c r="H5" s="13"/>
      <c r="I5" s="13"/>
      <c r="J5" s="13" t="s">
        <v>329</v>
      </c>
      <c r="K5" s="13"/>
      <c r="L5" s="13"/>
      <c r="M5" s="13"/>
      <c r="N5" s="13"/>
    </row>
    <row r="6" spans="1:14" s="2" customFormat="1" ht="27.75" customHeight="1">
      <c r="A6" s="13"/>
      <c r="B6" s="13"/>
      <c r="C6" s="14"/>
      <c r="D6" s="13"/>
      <c r="E6" s="13"/>
      <c r="F6" s="13" t="s">
        <v>346</v>
      </c>
      <c r="G6" s="13" t="s">
        <v>347</v>
      </c>
      <c r="H6" s="13" t="s">
        <v>348</v>
      </c>
      <c r="I6" s="13" t="s">
        <v>349</v>
      </c>
      <c r="J6" s="24" t="s">
        <v>350</v>
      </c>
      <c r="K6" s="24" t="s">
        <v>351</v>
      </c>
      <c r="L6" s="24" t="s">
        <v>352</v>
      </c>
      <c r="M6" s="24" t="s">
        <v>353</v>
      </c>
      <c r="N6" s="24" t="s">
        <v>354</v>
      </c>
    </row>
    <row r="7" spans="1:14" s="3" customFormat="1" ht="14.25" customHeight="1">
      <c r="A7" s="15" t="s">
        <v>65</v>
      </c>
      <c r="B7" s="15"/>
      <c r="C7" s="16">
        <v>528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s="2" customFormat="1" ht="19.5" customHeight="1">
      <c r="A8" s="18" t="s">
        <v>284</v>
      </c>
      <c r="B8" s="19" t="s">
        <v>355</v>
      </c>
      <c r="C8" s="20">
        <v>10</v>
      </c>
      <c r="D8" s="21" t="s">
        <v>356</v>
      </c>
      <c r="E8" s="21" t="s">
        <v>357</v>
      </c>
      <c r="F8" s="22" t="s">
        <v>358</v>
      </c>
      <c r="G8" s="22" t="s">
        <v>359</v>
      </c>
      <c r="H8" s="22" t="s">
        <v>360</v>
      </c>
      <c r="I8" s="22" t="s">
        <v>361</v>
      </c>
      <c r="J8" s="22" t="s">
        <v>362</v>
      </c>
      <c r="K8" s="22" t="s">
        <v>362</v>
      </c>
      <c r="L8" s="22" t="s">
        <v>362</v>
      </c>
      <c r="M8" s="22" t="s">
        <v>362</v>
      </c>
      <c r="N8" s="22" t="s">
        <v>362</v>
      </c>
    </row>
    <row r="9" spans="1:14" s="2" customFormat="1" ht="27.75" customHeight="1">
      <c r="A9" s="18" t="s">
        <v>363</v>
      </c>
      <c r="B9" s="19" t="s">
        <v>355</v>
      </c>
      <c r="C9" s="20">
        <v>14</v>
      </c>
      <c r="D9" s="21" t="s">
        <v>364</v>
      </c>
      <c r="E9" s="21" t="s">
        <v>365</v>
      </c>
      <c r="F9" s="22" t="s">
        <v>358</v>
      </c>
      <c r="G9" s="22" t="s">
        <v>359</v>
      </c>
      <c r="H9" s="22" t="s">
        <v>360</v>
      </c>
      <c r="I9" s="22" t="s">
        <v>361</v>
      </c>
      <c r="J9" s="22" t="s">
        <v>362</v>
      </c>
      <c r="K9" s="22" t="s">
        <v>362</v>
      </c>
      <c r="L9" s="22" t="s">
        <v>362</v>
      </c>
      <c r="M9" s="22" t="s">
        <v>362</v>
      </c>
      <c r="N9" s="22" t="s">
        <v>362</v>
      </c>
    </row>
    <row r="10" spans="1:14" s="2" customFormat="1" ht="45" customHeight="1">
      <c r="A10" s="18" t="s">
        <v>285</v>
      </c>
      <c r="B10" s="19" t="s">
        <v>355</v>
      </c>
      <c r="C10" s="20">
        <v>21</v>
      </c>
      <c r="D10" s="21" t="s">
        <v>366</v>
      </c>
      <c r="E10" s="21" t="s">
        <v>367</v>
      </c>
      <c r="F10" s="22" t="s">
        <v>358</v>
      </c>
      <c r="G10" s="22" t="s">
        <v>359</v>
      </c>
      <c r="H10" s="22" t="s">
        <v>360</v>
      </c>
      <c r="I10" s="22" t="s">
        <v>361</v>
      </c>
      <c r="J10" s="22" t="s">
        <v>362</v>
      </c>
      <c r="K10" s="22" t="s">
        <v>362</v>
      </c>
      <c r="L10" s="22" t="s">
        <v>362</v>
      </c>
      <c r="M10" s="22" t="s">
        <v>362</v>
      </c>
      <c r="N10" s="22" t="s">
        <v>362</v>
      </c>
    </row>
    <row r="11" spans="1:14" s="2" customFormat="1" ht="33.75" customHeight="1">
      <c r="A11" s="18" t="s">
        <v>287</v>
      </c>
      <c r="B11" s="19" t="s">
        <v>355</v>
      </c>
      <c r="C11" s="20">
        <v>17</v>
      </c>
      <c r="D11" s="21" t="s">
        <v>368</v>
      </c>
      <c r="E11" s="21" t="s">
        <v>369</v>
      </c>
      <c r="F11" s="22" t="s">
        <v>358</v>
      </c>
      <c r="G11" s="22" t="s">
        <v>359</v>
      </c>
      <c r="H11" s="22" t="s">
        <v>360</v>
      </c>
      <c r="I11" s="22" t="s">
        <v>361</v>
      </c>
      <c r="J11" s="22" t="s">
        <v>362</v>
      </c>
      <c r="K11" s="22" t="s">
        <v>362</v>
      </c>
      <c r="L11" s="22" t="s">
        <v>362</v>
      </c>
      <c r="M11" s="22" t="s">
        <v>362</v>
      </c>
      <c r="N11" s="22" t="s">
        <v>362</v>
      </c>
    </row>
    <row r="12" spans="1:14" s="2" customFormat="1" ht="29.25" customHeight="1">
      <c r="A12" s="18" t="s">
        <v>370</v>
      </c>
      <c r="B12" s="19" t="s">
        <v>355</v>
      </c>
      <c r="C12" s="20">
        <v>3</v>
      </c>
      <c r="D12" s="21" t="s">
        <v>371</v>
      </c>
      <c r="E12" s="21" t="s">
        <v>372</v>
      </c>
      <c r="F12" s="22" t="s">
        <v>358</v>
      </c>
      <c r="G12" s="22" t="s">
        <v>359</v>
      </c>
      <c r="H12" s="22" t="s">
        <v>360</v>
      </c>
      <c r="I12" s="22" t="s">
        <v>361</v>
      </c>
      <c r="J12" s="22" t="s">
        <v>362</v>
      </c>
      <c r="K12" s="22" t="s">
        <v>362</v>
      </c>
      <c r="L12" s="22" t="s">
        <v>362</v>
      </c>
      <c r="M12" s="22" t="s">
        <v>362</v>
      </c>
      <c r="N12" s="22" t="s">
        <v>362</v>
      </c>
    </row>
    <row r="13" spans="1:14" s="2" customFormat="1" ht="33.75" customHeight="1">
      <c r="A13" s="18" t="s">
        <v>292</v>
      </c>
      <c r="B13" s="19" t="s">
        <v>355</v>
      </c>
      <c r="C13" s="20">
        <v>15</v>
      </c>
      <c r="D13" s="21" t="s">
        <v>373</v>
      </c>
      <c r="E13" s="21" t="s">
        <v>374</v>
      </c>
      <c r="F13" s="22" t="s">
        <v>358</v>
      </c>
      <c r="G13" s="22" t="s">
        <v>359</v>
      </c>
      <c r="H13" s="22" t="s">
        <v>360</v>
      </c>
      <c r="I13" s="22" t="s">
        <v>361</v>
      </c>
      <c r="J13" s="22" t="s">
        <v>362</v>
      </c>
      <c r="K13" s="22" t="s">
        <v>362</v>
      </c>
      <c r="L13" s="22" t="s">
        <v>362</v>
      </c>
      <c r="M13" s="22" t="s">
        <v>362</v>
      </c>
      <c r="N13" s="22" t="s">
        <v>362</v>
      </c>
    </row>
    <row r="14" spans="1:14" s="2" customFormat="1" ht="39.75" customHeight="1">
      <c r="A14" s="18" t="s">
        <v>375</v>
      </c>
      <c r="B14" s="19" t="s">
        <v>355</v>
      </c>
      <c r="C14" s="20">
        <v>30</v>
      </c>
      <c r="D14" s="21" t="s">
        <v>376</v>
      </c>
      <c r="E14" s="21" t="s">
        <v>377</v>
      </c>
      <c r="F14" s="22" t="s">
        <v>358</v>
      </c>
      <c r="G14" s="22" t="s">
        <v>359</v>
      </c>
      <c r="H14" s="22" t="s">
        <v>360</v>
      </c>
      <c r="I14" s="22" t="s">
        <v>361</v>
      </c>
      <c r="J14" s="22" t="s">
        <v>362</v>
      </c>
      <c r="K14" s="22" t="s">
        <v>362</v>
      </c>
      <c r="L14" s="22" t="s">
        <v>362</v>
      </c>
      <c r="M14" s="22" t="s">
        <v>362</v>
      </c>
      <c r="N14" s="22" t="s">
        <v>362</v>
      </c>
    </row>
    <row r="15" spans="1:14" s="2" customFormat="1" ht="21" customHeight="1">
      <c r="A15" s="18" t="s">
        <v>291</v>
      </c>
      <c r="B15" s="19" t="s">
        <v>355</v>
      </c>
      <c r="C15" s="20">
        <v>5</v>
      </c>
      <c r="D15" s="21" t="s">
        <v>378</v>
      </c>
      <c r="E15" s="21" t="s">
        <v>379</v>
      </c>
      <c r="F15" s="22" t="s">
        <v>358</v>
      </c>
      <c r="G15" s="22" t="s">
        <v>359</v>
      </c>
      <c r="H15" s="22" t="s">
        <v>360</v>
      </c>
      <c r="I15" s="22" t="s">
        <v>361</v>
      </c>
      <c r="J15" s="22" t="s">
        <v>362</v>
      </c>
      <c r="K15" s="22" t="s">
        <v>362</v>
      </c>
      <c r="L15" s="22" t="s">
        <v>362</v>
      </c>
      <c r="M15" s="22" t="s">
        <v>362</v>
      </c>
      <c r="N15" s="22" t="s">
        <v>362</v>
      </c>
    </row>
    <row r="16" spans="1:14" s="2" customFormat="1" ht="18" customHeight="1">
      <c r="A16" s="18" t="s">
        <v>380</v>
      </c>
      <c r="B16" s="19" t="s">
        <v>355</v>
      </c>
      <c r="C16" s="20">
        <v>80</v>
      </c>
      <c r="D16" s="21" t="s">
        <v>376</v>
      </c>
      <c r="E16" s="21" t="s">
        <v>381</v>
      </c>
      <c r="F16" s="22" t="s">
        <v>358</v>
      </c>
      <c r="G16" s="22" t="s">
        <v>359</v>
      </c>
      <c r="H16" s="22" t="s">
        <v>360</v>
      </c>
      <c r="I16" s="22" t="s">
        <v>361</v>
      </c>
      <c r="J16" s="22" t="s">
        <v>362</v>
      </c>
      <c r="K16" s="22" t="s">
        <v>362</v>
      </c>
      <c r="L16" s="22" t="s">
        <v>362</v>
      </c>
      <c r="M16" s="22" t="s">
        <v>362</v>
      </c>
      <c r="N16" s="22" t="s">
        <v>362</v>
      </c>
    </row>
    <row r="17" spans="1:14" s="2" customFormat="1" ht="21.75" customHeight="1">
      <c r="A17" s="18" t="s">
        <v>294</v>
      </c>
      <c r="B17" s="19" t="s">
        <v>355</v>
      </c>
      <c r="C17" s="20">
        <v>3</v>
      </c>
      <c r="D17" s="21" t="s">
        <v>382</v>
      </c>
      <c r="E17" s="21" t="s">
        <v>383</v>
      </c>
      <c r="F17" s="22" t="s">
        <v>358</v>
      </c>
      <c r="G17" s="22" t="s">
        <v>359</v>
      </c>
      <c r="H17" s="22" t="s">
        <v>360</v>
      </c>
      <c r="I17" s="22" t="s">
        <v>361</v>
      </c>
      <c r="J17" s="22" t="s">
        <v>362</v>
      </c>
      <c r="K17" s="22" t="s">
        <v>362</v>
      </c>
      <c r="L17" s="22" t="s">
        <v>362</v>
      </c>
      <c r="M17" s="22" t="s">
        <v>362</v>
      </c>
      <c r="N17" s="22" t="s">
        <v>362</v>
      </c>
    </row>
    <row r="18" spans="1:14" s="2" customFormat="1" ht="24" customHeight="1">
      <c r="A18" s="18" t="s">
        <v>384</v>
      </c>
      <c r="B18" s="19" t="s">
        <v>355</v>
      </c>
      <c r="C18" s="20">
        <v>7</v>
      </c>
      <c r="D18" s="21" t="s">
        <v>385</v>
      </c>
      <c r="E18" s="21" t="s">
        <v>386</v>
      </c>
      <c r="F18" s="22" t="s">
        <v>358</v>
      </c>
      <c r="G18" s="22" t="s">
        <v>359</v>
      </c>
      <c r="H18" s="22" t="s">
        <v>360</v>
      </c>
      <c r="I18" s="22" t="s">
        <v>361</v>
      </c>
      <c r="J18" s="22" t="s">
        <v>362</v>
      </c>
      <c r="K18" s="22" t="s">
        <v>362</v>
      </c>
      <c r="L18" s="22" t="s">
        <v>362</v>
      </c>
      <c r="M18" s="22" t="s">
        <v>362</v>
      </c>
      <c r="N18" s="22" t="s">
        <v>362</v>
      </c>
    </row>
    <row r="19" spans="1:14" s="2" customFormat="1" ht="26.25" customHeight="1">
      <c r="A19" s="18" t="s">
        <v>387</v>
      </c>
      <c r="B19" s="19" t="s">
        <v>355</v>
      </c>
      <c r="C19" s="20">
        <v>300</v>
      </c>
      <c r="D19" s="21" t="s">
        <v>388</v>
      </c>
      <c r="E19" s="21" t="s">
        <v>389</v>
      </c>
      <c r="F19" s="22" t="s">
        <v>358</v>
      </c>
      <c r="G19" s="22" t="s">
        <v>359</v>
      </c>
      <c r="H19" s="22" t="s">
        <v>360</v>
      </c>
      <c r="I19" s="22" t="s">
        <v>361</v>
      </c>
      <c r="J19" s="22" t="s">
        <v>362</v>
      </c>
      <c r="K19" s="22" t="s">
        <v>362</v>
      </c>
      <c r="L19" s="22" t="s">
        <v>362</v>
      </c>
      <c r="M19" s="22" t="s">
        <v>362</v>
      </c>
      <c r="N19" s="22" t="s">
        <v>362</v>
      </c>
    </row>
    <row r="20" spans="1:14" s="2" customFormat="1" ht="27.75" customHeight="1">
      <c r="A20" s="18" t="s">
        <v>296</v>
      </c>
      <c r="B20" s="19" t="s">
        <v>355</v>
      </c>
      <c r="C20" s="20">
        <v>23</v>
      </c>
      <c r="D20" s="21" t="s">
        <v>390</v>
      </c>
      <c r="E20" s="21" t="s">
        <v>391</v>
      </c>
      <c r="F20" s="22" t="s">
        <v>358</v>
      </c>
      <c r="G20" s="22" t="s">
        <v>359</v>
      </c>
      <c r="H20" s="22" t="s">
        <v>360</v>
      </c>
      <c r="I20" s="22" t="s">
        <v>361</v>
      </c>
      <c r="J20" s="22" t="s">
        <v>362</v>
      </c>
      <c r="K20" s="22" t="s">
        <v>362</v>
      </c>
      <c r="L20" s="22" t="s">
        <v>362</v>
      </c>
      <c r="M20" s="22" t="s">
        <v>362</v>
      </c>
      <c r="N20" s="22" t="s">
        <v>362</v>
      </c>
    </row>
  </sheetData>
  <sheetProtection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hyperlinks>
    <hyperlink ref="A3" location="目录!A1" display="填报单位（盖章）：祁东县农业农村局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"/>
    </sheetView>
  </sheetViews>
  <sheetFormatPr defaultColWidth="9.33203125" defaultRowHeight="11.25"/>
  <cols>
    <col min="1" max="1" width="25.83203125" style="0" customWidth="1"/>
  </cols>
  <sheetData>
    <row r="1" ht="14.25">
      <c r="A1" s="1" t="e">
        <f>ROW(A1)&amp;"、"&amp;INDEX(工作表,ROW(A1))</f>
        <v>#N/A</v>
      </c>
    </row>
    <row r="2" ht="14.25">
      <c r="A2" s="1" t="e">
        <f aca="true" t="shared" si="0" ref="A2:A33">ROW(A2)&amp;"、"&amp;INDEX(工作表,ROW(A2))</f>
        <v>#N/A</v>
      </c>
    </row>
    <row r="3" ht="14.25">
      <c r="A3" s="1" t="e">
        <f t="shared" si="0"/>
        <v>#N/A</v>
      </c>
    </row>
    <row r="4" ht="14.25">
      <c r="A4" s="1" t="e">
        <f t="shared" si="0"/>
        <v>#N/A</v>
      </c>
    </row>
    <row r="5" ht="14.25">
      <c r="A5" s="1" t="e">
        <f t="shared" si="0"/>
        <v>#N/A</v>
      </c>
    </row>
    <row r="6" ht="14.25">
      <c r="A6" s="1" t="e">
        <f t="shared" si="0"/>
        <v>#N/A</v>
      </c>
    </row>
    <row r="7" ht="14.25">
      <c r="A7" s="1" t="e">
        <f t="shared" si="0"/>
        <v>#N/A</v>
      </c>
    </row>
    <row r="8" ht="14.25">
      <c r="A8" s="1" t="e">
        <f t="shared" si="0"/>
        <v>#N/A</v>
      </c>
    </row>
    <row r="9" ht="14.25">
      <c r="A9" s="1" t="e">
        <f t="shared" si="0"/>
        <v>#N/A</v>
      </c>
    </row>
    <row r="10" ht="14.25">
      <c r="A10" s="1" t="e">
        <f t="shared" si="0"/>
        <v>#N/A</v>
      </c>
    </row>
    <row r="11" ht="14.25">
      <c r="A11" s="1" t="e">
        <f t="shared" si="0"/>
        <v>#N/A</v>
      </c>
    </row>
    <row r="12" ht="14.25">
      <c r="A12" s="1" t="e">
        <f t="shared" si="0"/>
        <v>#N/A</v>
      </c>
    </row>
    <row r="13" ht="14.25">
      <c r="A13" s="1" t="e">
        <f t="shared" si="0"/>
        <v>#N/A</v>
      </c>
    </row>
    <row r="14" ht="14.25">
      <c r="A14" s="1" t="e">
        <f t="shared" si="0"/>
        <v>#N/A</v>
      </c>
    </row>
    <row r="15" ht="14.25">
      <c r="A15" s="1" t="e">
        <f t="shared" si="0"/>
        <v>#N/A</v>
      </c>
    </row>
    <row r="16" ht="14.25">
      <c r="A16" s="1" t="e">
        <f t="shared" si="0"/>
        <v>#N/A</v>
      </c>
    </row>
    <row r="17" ht="14.25">
      <c r="A17" s="1" t="e">
        <f t="shared" si="0"/>
        <v>#N/A</v>
      </c>
    </row>
    <row r="18" ht="14.25">
      <c r="A18" s="1" t="e">
        <f t="shared" si="0"/>
        <v>#N/A</v>
      </c>
    </row>
    <row r="19" ht="14.25">
      <c r="A19" s="1" t="e">
        <f t="shared" si="0"/>
        <v>#N/A</v>
      </c>
    </row>
    <row r="20" ht="14.25">
      <c r="A20" s="1" t="e">
        <f t="shared" si="0"/>
        <v>#N/A</v>
      </c>
    </row>
    <row r="21" ht="14.25">
      <c r="A21" s="1" t="e">
        <f t="shared" si="0"/>
        <v>#N/A</v>
      </c>
    </row>
    <row r="22" ht="14.25">
      <c r="A22" s="1" t="e">
        <f t="shared" si="0"/>
        <v>#N/A</v>
      </c>
    </row>
    <row r="23" ht="14.25">
      <c r="A23" s="1" t="e">
        <f t="shared" si="0"/>
        <v>#N/A</v>
      </c>
    </row>
    <row r="24" ht="14.25">
      <c r="A24" s="1" t="e">
        <f t="shared" si="0"/>
        <v>#N/A</v>
      </c>
    </row>
    <row r="25" ht="14.25">
      <c r="A25" s="1" t="e">
        <f t="shared" si="0"/>
        <v>#N/A</v>
      </c>
    </row>
    <row r="26" ht="14.25">
      <c r="A26" s="1" t="e">
        <f t="shared" si="0"/>
        <v>#N/A</v>
      </c>
    </row>
    <row r="27" ht="14.25">
      <c r="A27" s="1" t="e">
        <f t="shared" si="0"/>
        <v>#N/A</v>
      </c>
    </row>
    <row r="28" ht="14.25">
      <c r="A28" s="1" t="e">
        <f t="shared" si="0"/>
        <v>#N/A</v>
      </c>
    </row>
    <row r="29" ht="14.25">
      <c r="A29" s="1" t="e">
        <f t="shared" si="0"/>
        <v>#N/A</v>
      </c>
    </row>
    <row r="30" ht="14.25">
      <c r="A30" s="1" t="e">
        <f t="shared" si="0"/>
        <v>#N/A</v>
      </c>
    </row>
    <row r="31" ht="14.25">
      <c r="A31" s="1" t="e">
        <f t="shared" si="0"/>
        <v>#N/A</v>
      </c>
    </row>
    <row r="32" ht="14.25">
      <c r="A32" s="1" t="e">
        <f t="shared" si="0"/>
        <v>#N/A</v>
      </c>
    </row>
    <row r="33" ht="14.25">
      <c r="A33" s="1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13" style="0" customWidth="1"/>
    <col min="3" max="3" width="11.83203125" style="0" customWidth="1"/>
    <col min="4" max="4" width="16.83203125" style="0" customWidth="1"/>
    <col min="5" max="5" width="15.66015625" style="0" customWidth="1"/>
    <col min="6" max="6" width="14.83203125" style="0" customWidth="1"/>
    <col min="7" max="16" width="11.16015625" style="0" customWidth="1"/>
  </cols>
  <sheetData>
    <row r="1" ht="12.75" customHeight="1"/>
    <row r="2" spans="1:16" ht="25.5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ht="9" customHeight="1">
      <c r="P3" s="124" t="s">
        <v>1</v>
      </c>
    </row>
    <row r="4" spans="1:16" ht="38.25" customHeight="1">
      <c r="A4" s="115" t="s">
        <v>77</v>
      </c>
      <c r="B4" s="115" t="s">
        <v>55</v>
      </c>
      <c r="C4" s="115" t="s">
        <v>78</v>
      </c>
      <c r="D4" s="115" t="s">
        <v>79</v>
      </c>
      <c r="E4" s="115" t="s">
        <v>80</v>
      </c>
      <c r="F4" s="114" t="s">
        <v>81</v>
      </c>
      <c r="G4" s="114"/>
      <c r="H4" s="114"/>
      <c r="I4" s="114"/>
      <c r="J4" s="114" t="s">
        <v>82</v>
      </c>
      <c r="K4" s="114"/>
      <c r="L4" s="114"/>
      <c r="M4" s="114"/>
      <c r="N4" s="114"/>
      <c r="O4" s="114"/>
      <c r="P4" s="114"/>
    </row>
    <row r="5" spans="1:16" ht="39.75" customHeight="1">
      <c r="A5" s="114"/>
      <c r="B5" s="114"/>
      <c r="C5" s="114"/>
      <c r="D5" s="114"/>
      <c r="E5" s="114"/>
      <c r="F5" s="114" t="s">
        <v>65</v>
      </c>
      <c r="G5" s="114" t="s">
        <v>83</v>
      </c>
      <c r="H5" s="114" t="s">
        <v>84</v>
      </c>
      <c r="I5" s="114" t="s">
        <v>85</v>
      </c>
      <c r="J5" s="114" t="s">
        <v>65</v>
      </c>
      <c r="K5" s="114" t="s">
        <v>86</v>
      </c>
      <c r="L5" s="114" t="s">
        <v>87</v>
      </c>
      <c r="M5" s="114" t="s">
        <v>88</v>
      </c>
      <c r="N5" s="114" t="s">
        <v>89</v>
      </c>
      <c r="O5" s="114" t="s">
        <v>90</v>
      </c>
      <c r="P5" s="114" t="s">
        <v>91</v>
      </c>
    </row>
    <row r="6" spans="1:16" ht="26.25" customHeight="1">
      <c r="A6" s="115" t="s">
        <v>92</v>
      </c>
      <c r="B6" s="115" t="s">
        <v>92</v>
      </c>
      <c r="C6" s="115" t="s">
        <v>92</v>
      </c>
      <c r="D6" s="115" t="s">
        <v>92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</row>
    <row r="7" spans="1:16" s="112" customFormat="1" ht="24.75" customHeight="1">
      <c r="A7" s="117"/>
      <c r="B7" s="131"/>
      <c r="C7" s="132"/>
      <c r="D7" s="149" t="s">
        <v>65</v>
      </c>
      <c r="E7" s="134">
        <v>3278.38</v>
      </c>
      <c r="F7" s="120">
        <v>2750.38</v>
      </c>
      <c r="G7" s="121">
        <v>2628.84</v>
      </c>
      <c r="H7" s="121">
        <v>120.64</v>
      </c>
      <c r="I7" s="121">
        <v>0.9</v>
      </c>
      <c r="J7" s="121">
        <v>528</v>
      </c>
      <c r="K7" s="121">
        <v>528</v>
      </c>
      <c r="L7" s="121">
        <v>0</v>
      </c>
      <c r="M7" s="121">
        <v>0</v>
      </c>
      <c r="N7" s="121">
        <v>0</v>
      </c>
      <c r="O7" s="121">
        <v>0</v>
      </c>
      <c r="P7" s="119">
        <v>0</v>
      </c>
    </row>
    <row r="8" spans="1:16" ht="24.75" customHeight="1">
      <c r="A8" s="117"/>
      <c r="B8" s="131"/>
      <c r="C8" s="132" t="s">
        <v>93</v>
      </c>
      <c r="D8" s="149" t="s">
        <v>94</v>
      </c>
      <c r="E8" s="134">
        <v>10</v>
      </c>
      <c r="F8" s="120">
        <v>0</v>
      </c>
      <c r="G8" s="121">
        <v>0</v>
      </c>
      <c r="H8" s="121">
        <v>0</v>
      </c>
      <c r="I8" s="121">
        <v>0</v>
      </c>
      <c r="J8" s="121">
        <v>10</v>
      </c>
      <c r="K8" s="121">
        <v>10</v>
      </c>
      <c r="L8" s="121">
        <v>0</v>
      </c>
      <c r="M8" s="121">
        <v>0</v>
      </c>
      <c r="N8" s="121">
        <v>0</v>
      </c>
      <c r="O8" s="121">
        <v>0</v>
      </c>
      <c r="P8" s="119">
        <v>0</v>
      </c>
    </row>
    <row r="9" spans="1:16" ht="24.75" customHeight="1">
      <c r="A9" s="117"/>
      <c r="B9" s="131"/>
      <c r="C9" s="132" t="s">
        <v>95</v>
      </c>
      <c r="D9" s="149" t="s">
        <v>96</v>
      </c>
      <c r="E9" s="134">
        <v>10</v>
      </c>
      <c r="F9" s="120">
        <v>0</v>
      </c>
      <c r="G9" s="121">
        <v>0</v>
      </c>
      <c r="H9" s="121">
        <v>0</v>
      </c>
      <c r="I9" s="121">
        <v>0</v>
      </c>
      <c r="J9" s="121">
        <v>10</v>
      </c>
      <c r="K9" s="121">
        <v>10</v>
      </c>
      <c r="L9" s="121">
        <v>0</v>
      </c>
      <c r="M9" s="121">
        <v>0</v>
      </c>
      <c r="N9" s="121">
        <v>0</v>
      </c>
      <c r="O9" s="121">
        <v>0</v>
      </c>
      <c r="P9" s="119">
        <v>0</v>
      </c>
    </row>
    <row r="10" spans="1:16" ht="24.75" customHeight="1">
      <c r="A10" s="117" t="s">
        <v>97</v>
      </c>
      <c r="B10" s="131" t="s">
        <v>73</v>
      </c>
      <c r="C10" s="132" t="s">
        <v>98</v>
      </c>
      <c r="D10" s="149" t="s">
        <v>99</v>
      </c>
      <c r="E10" s="134">
        <v>10</v>
      </c>
      <c r="F10" s="120">
        <v>0</v>
      </c>
      <c r="G10" s="121">
        <v>0</v>
      </c>
      <c r="H10" s="121">
        <v>0</v>
      </c>
      <c r="I10" s="121">
        <v>0</v>
      </c>
      <c r="J10" s="121">
        <v>10</v>
      </c>
      <c r="K10" s="121">
        <v>10</v>
      </c>
      <c r="L10" s="121">
        <v>0</v>
      </c>
      <c r="M10" s="121">
        <v>0</v>
      </c>
      <c r="N10" s="121">
        <v>0</v>
      </c>
      <c r="O10" s="121">
        <v>0</v>
      </c>
      <c r="P10" s="119">
        <v>0</v>
      </c>
    </row>
    <row r="11" spans="1:16" ht="24.75" customHeight="1">
      <c r="A11" s="117"/>
      <c r="B11" s="131"/>
      <c r="C11" s="132" t="s">
        <v>100</v>
      </c>
      <c r="D11" s="149" t="s">
        <v>101</v>
      </c>
      <c r="E11" s="134">
        <v>423.4</v>
      </c>
      <c r="F11" s="120">
        <v>423.4</v>
      </c>
      <c r="G11" s="121">
        <v>423.4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19">
        <v>0</v>
      </c>
    </row>
    <row r="12" spans="1:16" ht="24.75" customHeight="1">
      <c r="A12" s="117"/>
      <c r="B12" s="131"/>
      <c r="C12" s="132" t="s">
        <v>102</v>
      </c>
      <c r="D12" s="149" t="s">
        <v>103</v>
      </c>
      <c r="E12" s="134">
        <v>423.4</v>
      </c>
      <c r="F12" s="120">
        <v>423.4</v>
      </c>
      <c r="G12" s="121">
        <v>423.4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19">
        <v>0</v>
      </c>
    </row>
    <row r="13" spans="1:16" ht="24.75" customHeight="1">
      <c r="A13" s="117" t="s">
        <v>97</v>
      </c>
      <c r="B13" s="131" t="s">
        <v>73</v>
      </c>
      <c r="C13" s="132" t="s">
        <v>104</v>
      </c>
      <c r="D13" s="149" t="s">
        <v>105</v>
      </c>
      <c r="E13" s="134">
        <v>404.35</v>
      </c>
      <c r="F13" s="120">
        <v>404.35</v>
      </c>
      <c r="G13" s="121">
        <v>404.35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19">
        <v>0</v>
      </c>
    </row>
    <row r="14" spans="1:16" ht="24.75" customHeight="1">
      <c r="A14" s="117" t="s">
        <v>97</v>
      </c>
      <c r="B14" s="131" t="s">
        <v>73</v>
      </c>
      <c r="C14" s="132" t="s">
        <v>106</v>
      </c>
      <c r="D14" s="149" t="s">
        <v>107</v>
      </c>
      <c r="E14" s="134">
        <v>19.05</v>
      </c>
      <c r="F14" s="120">
        <v>19.05</v>
      </c>
      <c r="G14" s="121">
        <v>19.05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19">
        <v>0</v>
      </c>
    </row>
    <row r="15" spans="1:16" ht="24.75" customHeight="1">
      <c r="A15" s="117"/>
      <c r="B15" s="131"/>
      <c r="C15" s="132" t="s">
        <v>108</v>
      </c>
      <c r="D15" s="149" t="s">
        <v>109</v>
      </c>
      <c r="E15" s="134">
        <v>118.85</v>
      </c>
      <c r="F15" s="120">
        <v>118.85</v>
      </c>
      <c r="G15" s="121">
        <v>118.85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19">
        <v>0</v>
      </c>
    </row>
    <row r="16" spans="1:16" ht="24.75" customHeight="1">
      <c r="A16" s="117"/>
      <c r="B16" s="131"/>
      <c r="C16" s="132" t="s">
        <v>110</v>
      </c>
      <c r="D16" s="149" t="s">
        <v>111</v>
      </c>
      <c r="E16" s="134">
        <v>118.85</v>
      </c>
      <c r="F16" s="120">
        <v>118.85</v>
      </c>
      <c r="G16" s="121">
        <v>118.85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19">
        <v>0</v>
      </c>
    </row>
    <row r="17" spans="1:16" ht="24.75" customHeight="1">
      <c r="A17" s="117" t="s">
        <v>97</v>
      </c>
      <c r="B17" s="131" t="s">
        <v>73</v>
      </c>
      <c r="C17" s="132" t="s">
        <v>112</v>
      </c>
      <c r="D17" s="149" t="s">
        <v>113</v>
      </c>
      <c r="E17" s="134">
        <v>118.85</v>
      </c>
      <c r="F17" s="120">
        <v>118.85</v>
      </c>
      <c r="G17" s="121">
        <v>118.85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19">
        <v>0</v>
      </c>
    </row>
    <row r="18" spans="1:16" ht="24.75" customHeight="1">
      <c r="A18" s="117"/>
      <c r="B18" s="131"/>
      <c r="C18" s="132" t="s">
        <v>114</v>
      </c>
      <c r="D18" s="149" t="s">
        <v>115</v>
      </c>
      <c r="E18" s="134">
        <v>2606.98</v>
      </c>
      <c r="F18" s="120">
        <v>2088.98</v>
      </c>
      <c r="G18" s="121">
        <v>1967.44</v>
      </c>
      <c r="H18" s="121">
        <v>120.64</v>
      </c>
      <c r="I18" s="121">
        <v>0.9</v>
      </c>
      <c r="J18" s="121">
        <v>518</v>
      </c>
      <c r="K18" s="121">
        <v>518</v>
      </c>
      <c r="L18" s="121">
        <v>0</v>
      </c>
      <c r="M18" s="121">
        <v>0</v>
      </c>
      <c r="N18" s="121">
        <v>0</v>
      </c>
      <c r="O18" s="121">
        <v>0</v>
      </c>
      <c r="P18" s="119">
        <v>0</v>
      </c>
    </row>
    <row r="19" spans="1:16" ht="24.75" customHeight="1">
      <c r="A19" s="117"/>
      <c r="B19" s="131"/>
      <c r="C19" s="132" t="s">
        <v>116</v>
      </c>
      <c r="D19" s="149" t="s">
        <v>117</v>
      </c>
      <c r="E19" s="134">
        <v>2606.98</v>
      </c>
      <c r="F19" s="120">
        <v>2088.98</v>
      </c>
      <c r="G19" s="121">
        <v>1967.44</v>
      </c>
      <c r="H19" s="121">
        <v>120.64</v>
      </c>
      <c r="I19" s="121">
        <v>0.9</v>
      </c>
      <c r="J19" s="121">
        <v>518</v>
      </c>
      <c r="K19" s="121">
        <v>518</v>
      </c>
      <c r="L19" s="121">
        <v>0</v>
      </c>
      <c r="M19" s="121">
        <v>0</v>
      </c>
      <c r="N19" s="121">
        <v>0</v>
      </c>
      <c r="O19" s="121">
        <v>0</v>
      </c>
      <c r="P19" s="119">
        <v>0</v>
      </c>
    </row>
    <row r="20" spans="1:16" ht="24.75" customHeight="1">
      <c r="A20" s="117" t="s">
        <v>97</v>
      </c>
      <c r="B20" s="131" t="s">
        <v>73</v>
      </c>
      <c r="C20" s="132" t="s">
        <v>118</v>
      </c>
      <c r="D20" s="149" t="s">
        <v>119</v>
      </c>
      <c r="E20" s="134">
        <v>2123.98</v>
      </c>
      <c r="F20" s="120">
        <v>2088.98</v>
      </c>
      <c r="G20" s="121">
        <v>1967.44</v>
      </c>
      <c r="H20" s="121">
        <v>120.64</v>
      </c>
      <c r="I20" s="121">
        <v>0.9</v>
      </c>
      <c r="J20" s="121">
        <v>35</v>
      </c>
      <c r="K20" s="121">
        <v>35</v>
      </c>
      <c r="L20" s="121">
        <v>0</v>
      </c>
      <c r="M20" s="121">
        <v>0</v>
      </c>
      <c r="N20" s="121">
        <v>0</v>
      </c>
      <c r="O20" s="121">
        <v>0</v>
      </c>
      <c r="P20" s="119">
        <v>0</v>
      </c>
    </row>
    <row r="21" spans="1:16" ht="24.75" customHeight="1">
      <c r="A21" s="117" t="s">
        <v>97</v>
      </c>
      <c r="B21" s="131" t="s">
        <v>73</v>
      </c>
      <c r="C21" s="132" t="s">
        <v>120</v>
      </c>
      <c r="D21" s="149" t="s">
        <v>121</v>
      </c>
      <c r="E21" s="134">
        <v>20</v>
      </c>
      <c r="F21" s="120">
        <v>0</v>
      </c>
      <c r="G21" s="121">
        <v>0</v>
      </c>
      <c r="H21" s="121">
        <v>0</v>
      </c>
      <c r="I21" s="121">
        <v>0</v>
      </c>
      <c r="J21" s="121">
        <v>20</v>
      </c>
      <c r="K21" s="121">
        <v>20</v>
      </c>
      <c r="L21" s="121">
        <v>0</v>
      </c>
      <c r="M21" s="121">
        <v>0</v>
      </c>
      <c r="N21" s="121">
        <v>0</v>
      </c>
      <c r="O21" s="121">
        <v>0</v>
      </c>
      <c r="P21" s="119">
        <v>0</v>
      </c>
    </row>
    <row r="22" spans="1:16" ht="24.75" customHeight="1">
      <c r="A22" s="117" t="s">
        <v>97</v>
      </c>
      <c r="B22" s="131" t="s">
        <v>73</v>
      </c>
      <c r="C22" s="132" t="s">
        <v>122</v>
      </c>
      <c r="D22" s="149" t="s">
        <v>123</v>
      </c>
      <c r="E22" s="134">
        <v>130</v>
      </c>
      <c r="F22" s="120">
        <v>0</v>
      </c>
      <c r="G22" s="121">
        <v>0</v>
      </c>
      <c r="H22" s="121">
        <v>0</v>
      </c>
      <c r="I22" s="121">
        <v>0</v>
      </c>
      <c r="J22" s="121">
        <v>130</v>
      </c>
      <c r="K22" s="121">
        <v>130</v>
      </c>
      <c r="L22" s="121">
        <v>0</v>
      </c>
      <c r="M22" s="121">
        <v>0</v>
      </c>
      <c r="N22" s="121">
        <v>0</v>
      </c>
      <c r="O22" s="121">
        <v>0</v>
      </c>
      <c r="P22" s="119">
        <v>0</v>
      </c>
    </row>
    <row r="23" spans="1:16" ht="24.75" customHeight="1">
      <c r="A23" s="117" t="s">
        <v>97</v>
      </c>
      <c r="B23" s="131" t="s">
        <v>73</v>
      </c>
      <c r="C23" s="132" t="s">
        <v>124</v>
      </c>
      <c r="D23" s="149" t="s">
        <v>125</v>
      </c>
      <c r="E23" s="134">
        <v>10</v>
      </c>
      <c r="F23" s="120">
        <v>0</v>
      </c>
      <c r="G23" s="121">
        <v>0</v>
      </c>
      <c r="H23" s="121">
        <v>0</v>
      </c>
      <c r="I23" s="121">
        <v>0</v>
      </c>
      <c r="J23" s="121">
        <v>10</v>
      </c>
      <c r="K23" s="121">
        <v>10</v>
      </c>
      <c r="L23" s="121">
        <v>0</v>
      </c>
      <c r="M23" s="121">
        <v>0</v>
      </c>
      <c r="N23" s="121">
        <v>0</v>
      </c>
      <c r="O23" s="121">
        <v>0</v>
      </c>
      <c r="P23" s="119">
        <v>0</v>
      </c>
    </row>
    <row r="24" spans="1:16" ht="24.75" customHeight="1">
      <c r="A24" s="117" t="s">
        <v>97</v>
      </c>
      <c r="B24" s="131" t="s">
        <v>73</v>
      </c>
      <c r="C24" s="132" t="s">
        <v>126</v>
      </c>
      <c r="D24" s="149" t="s">
        <v>127</v>
      </c>
      <c r="E24" s="134">
        <v>300</v>
      </c>
      <c r="F24" s="120">
        <v>0</v>
      </c>
      <c r="G24" s="121">
        <v>0</v>
      </c>
      <c r="H24" s="121">
        <v>0</v>
      </c>
      <c r="I24" s="121">
        <v>0</v>
      </c>
      <c r="J24" s="121">
        <v>300</v>
      </c>
      <c r="K24" s="121">
        <v>300</v>
      </c>
      <c r="L24" s="121">
        <v>0</v>
      </c>
      <c r="M24" s="121">
        <v>0</v>
      </c>
      <c r="N24" s="121">
        <v>0</v>
      </c>
      <c r="O24" s="121">
        <v>0</v>
      </c>
      <c r="P24" s="119">
        <v>0</v>
      </c>
    </row>
    <row r="25" spans="1:16" ht="24.75" customHeight="1">
      <c r="A25" s="117" t="s">
        <v>97</v>
      </c>
      <c r="B25" s="131" t="s">
        <v>73</v>
      </c>
      <c r="C25" s="132" t="s">
        <v>128</v>
      </c>
      <c r="D25" s="149" t="s">
        <v>129</v>
      </c>
      <c r="E25" s="134">
        <v>23</v>
      </c>
      <c r="F25" s="120">
        <v>0</v>
      </c>
      <c r="G25" s="121">
        <v>0</v>
      </c>
      <c r="H25" s="121">
        <v>0</v>
      </c>
      <c r="I25" s="121">
        <v>0</v>
      </c>
      <c r="J25" s="121">
        <v>23</v>
      </c>
      <c r="K25" s="121">
        <v>23</v>
      </c>
      <c r="L25" s="121">
        <v>0</v>
      </c>
      <c r="M25" s="121">
        <v>0</v>
      </c>
      <c r="N25" s="121">
        <v>0</v>
      </c>
      <c r="O25" s="121">
        <v>0</v>
      </c>
      <c r="P25" s="119">
        <v>0</v>
      </c>
    </row>
    <row r="26" spans="1:16" ht="24.75" customHeight="1">
      <c r="A26" s="117"/>
      <c r="B26" s="131"/>
      <c r="C26" s="132" t="s">
        <v>130</v>
      </c>
      <c r="D26" s="149" t="s">
        <v>131</v>
      </c>
      <c r="E26" s="134">
        <v>119.15</v>
      </c>
      <c r="F26" s="120">
        <v>119.15</v>
      </c>
      <c r="G26" s="121">
        <v>119.15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19">
        <v>0</v>
      </c>
    </row>
    <row r="27" spans="1:16" ht="24.75" customHeight="1">
      <c r="A27" s="117"/>
      <c r="B27" s="131"/>
      <c r="C27" s="132" t="s">
        <v>132</v>
      </c>
      <c r="D27" s="149" t="s">
        <v>133</v>
      </c>
      <c r="E27" s="134">
        <v>119.15</v>
      </c>
      <c r="F27" s="120">
        <v>119.15</v>
      </c>
      <c r="G27" s="121">
        <v>119.15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19">
        <v>0</v>
      </c>
    </row>
    <row r="28" spans="1:16" ht="24.75" customHeight="1">
      <c r="A28" s="117" t="s">
        <v>97</v>
      </c>
      <c r="B28" s="131" t="s">
        <v>73</v>
      </c>
      <c r="C28" s="132" t="s">
        <v>134</v>
      </c>
      <c r="D28" s="149" t="s">
        <v>135</v>
      </c>
      <c r="E28" s="134">
        <v>119.15</v>
      </c>
      <c r="F28" s="120">
        <v>119.15</v>
      </c>
      <c r="G28" s="121">
        <v>119.15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19">
        <v>0</v>
      </c>
    </row>
    <row r="29" spans="1:16" ht="9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P29" s="122"/>
    </row>
    <row r="30" spans="1:16" ht="9" customHeight="1">
      <c r="A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P30" s="122"/>
    </row>
  </sheetData>
  <sheetProtection formatCells="0" formatColumns="0" formatRows="0"/>
  <mergeCells count="7">
    <mergeCell ref="F4:I4"/>
    <mergeCell ref="J4:P4"/>
    <mergeCell ref="A4:A5"/>
    <mergeCell ref="B4:B5"/>
    <mergeCell ref="C4:C5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27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10.16015625" style="0" customWidth="1"/>
    <col min="2" max="2" width="17.83203125" style="0" customWidth="1"/>
    <col min="3" max="3" width="11.66015625" style="0" customWidth="1"/>
    <col min="4" max="4" width="14.66015625" style="0" customWidth="1"/>
    <col min="5" max="5" width="10.33203125" style="0" customWidth="1"/>
    <col min="6" max="6" width="9.5" style="0" customWidth="1"/>
    <col min="7" max="30" width="7" style="0" customWidth="1"/>
    <col min="31" max="31" width="8.16015625" style="0" customWidth="1"/>
    <col min="32" max="61" width="7" style="0" customWidth="1"/>
  </cols>
  <sheetData>
    <row r="1" ht="12.75" customHeight="1"/>
    <row r="2" spans="1:61" ht="25.5" customHeight="1">
      <c r="A2" s="150" t="s">
        <v>136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</row>
    <row r="3" ht="9" customHeight="1">
      <c r="BI3" s="124" t="s">
        <v>1</v>
      </c>
    </row>
    <row r="4" spans="1:61" ht="27" customHeight="1">
      <c r="A4" s="116" t="s">
        <v>77</v>
      </c>
      <c r="B4" s="116" t="s">
        <v>55</v>
      </c>
      <c r="C4" s="116" t="s">
        <v>137</v>
      </c>
      <c r="D4" s="116" t="s">
        <v>138</v>
      </c>
      <c r="E4" s="116" t="s">
        <v>80</v>
      </c>
      <c r="F4" s="147" t="s">
        <v>83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34" t="s">
        <v>139</v>
      </c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148" t="s">
        <v>85</v>
      </c>
      <c r="AZ4" s="139"/>
      <c r="BA4" s="139"/>
      <c r="BB4" s="139"/>
      <c r="BC4" s="139"/>
      <c r="BD4" s="139"/>
      <c r="BE4" s="139"/>
      <c r="BF4" s="139"/>
      <c r="BG4" s="139"/>
      <c r="BH4" s="139"/>
      <c r="BI4" s="139"/>
    </row>
    <row r="5" spans="1:61" ht="30" customHeight="1">
      <c r="A5" s="116"/>
      <c r="B5" s="116"/>
      <c r="C5" s="116"/>
      <c r="D5" s="116"/>
      <c r="E5" s="116"/>
      <c r="F5" s="115" t="s">
        <v>65</v>
      </c>
      <c r="G5" s="114" t="s">
        <v>140</v>
      </c>
      <c r="H5" s="114" t="s">
        <v>141</v>
      </c>
      <c r="I5" s="114"/>
      <c r="J5" s="114"/>
      <c r="K5" s="114"/>
      <c r="L5" s="114"/>
      <c r="M5" s="114"/>
      <c r="N5" s="114" t="s">
        <v>142</v>
      </c>
      <c r="O5" s="114" t="s">
        <v>143</v>
      </c>
      <c r="P5" s="114" t="s">
        <v>144</v>
      </c>
      <c r="Q5" s="114" t="s">
        <v>145</v>
      </c>
      <c r="R5" s="114" t="s">
        <v>146</v>
      </c>
      <c r="S5" s="114" t="s">
        <v>147</v>
      </c>
      <c r="T5" s="114" t="s">
        <v>148</v>
      </c>
      <c r="U5" s="114"/>
      <c r="V5" s="114"/>
      <c r="W5" s="114"/>
      <c r="X5" s="114"/>
      <c r="Y5" s="114"/>
      <c r="Z5" s="114" t="s">
        <v>149</v>
      </c>
      <c r="AA5" s="114" t="s">
        <v>150</v>
      </c>
      <c r="AB5" s="135" t="s">
        <v>151</v>
      </c>
      <c r="AC5" s="135" t="s">
        <v>152</v>
      </c>
      <c r="AD5" s="135" t="s">
        <v>153</v>
      </c>
      <c r="AE5" s="135" t="s">
        <v>154</v>
      </c>
      <c r="AF5" s="135" t="s">
        <v>155</v>
      </c>
      <c r="AG5" s="135" t="s">
        <v>156</v>
      </c>
      <c r="AH5" s="135" t="s">
        <v>157</v>
      </c>
      <c r="AI5" s="135" t="s">
        <v>158</v>
      </c>
      <c r="AJ5" s="135" t="s">
        <v>159</v>
      </c>
      <c r="AK5" s="135" t="s">
        <v>160</v>
      </c>
      <c r="AL5" s="135" t="s">
        <v>161</v>
      </c>
      <c r="AM5" s="135" t="s">
        <v>162</v>
      </c>
      <c r="AN5" s="135" t="s">
        <v>163</v>
      </c>
      <c r="AO5" s="135" t="s">
        <v>164</v>
      </c>
      <c r="AP5" s="135" t="s">
        <v>165</v>
      </c>
      <c r="AQ5" s="135" t="s">
        <v>166</v>
      </c>
      <c r="AR5" s="135" t="s">
        <v>167</v>
      </c>
      <c r="AS5" s="135" t="s">
        <v>168</v>
      </c>
      <c r="AT5" s="135" t="s">
        <v>169</v>
      </c>
      <c r="AU5" s="135" t="s">
        <v>170</v>
      </c>
      <c r="AV5" s="135" t="s">
        <v>171</v>
      </c>
      <c r="AW5" s="135" t="s">
        <v>172</v>
      </c>
      <c r="AX5" s="135" t="s">
        <v>173</v>
      </c>
      <c r="AY5" s="115" t="s">
        <v>151</v>
      </c>
      <c r="AZ5" s="114" t="s">
        <v>174</v>
      </c>
      <c r="BA5" s="114" t="s">
        <v>175</v>
      </c>
      <c r="BB5" s="114" t="s">
        <v>176</v>
      </c>
      <c r="BC5" s="114" t="s">
        <v>177</v>
      </c>
      <c r="BD5" s="114" t="s">
        <v>178</v>
      </c>
      <c r="BE5" s="114" t="s">
        <v>179</v>
      </c>
      <c r="BF5" s="114" t="s">
        <v>180</v>
      </c>
      <c r="BG5" s="114" t="s">
        <v>181</v>
      </c>
      <c r="BH5" s="114" t="s">
        <v>182</v>
      </c>
      <c r="BI5" s="114" t="s">
        <v>183</v>
      </c>
    </row>
    <row r="6" spans="1:61" ht="29.25" customHeight="1">
      <c r="A6" s="161"/>
      <c r="B6" s="161"/>
      <c r="C6" s="161"/>
      <c r="D6" s="161"/>
      <c r="E6" s="161"/>
      <c r="F6" s="135"/>
      <c r="G6" s="114"/>
      <c r="H6" s="114" t="s">
        <v>151</v>
      </c>
      <c r="I6" s="114" t="s">
        <v>184</v>
      </c>
      <c r="J6" s="114" t="s">
        <v>185</v>
      </c>
      <c r="K6" s="114" t="s">
        <v>186</v>
      </c>
      <c r="L6" s="114" t="s">
        <v>187</v>
      </c>
      <c r="M6" s="114" t="s">
        <v>188</v>
      </c>
      <c r="N6" s="114"/>
      <c r="O6" s="114"/>
      <c r="P6" s="114"/>
      <c r="Q6" s="114"/>
      <c r="R6" s="114"/>
      <c r="S6" s="114"/>
      <c r="T6" s="114" t="s">
        <v>151</v>
      </c>
      <c r="U6" s="114" t="s">
        <v>189</v>
      </c>
      <c r="V6" s="114" t="s">
        <v>190</v>
      </c>
      <c r="W6" s="114" t="s">
        <v>191</v>
      </c>
      <c r="X6" s="114" t="s">
        <v>192</v>
      </c>
      <c r="Y6" s="114" t="s">
        <v>193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35"/>
      <c r="AZ6" s="114"/>
      <c r="BA6" s="114"/>
      <c r="BB6" s="114"/>
      <c r="BC6" s="114"/>
      <c r="BD6" s="114"/>
      <c r="BE6" s="114"/>
      <c r="BF6" s="114"/>
      <c r="BG6" s="114"/>
      <c r="BH6" s="114"/>
      <c r="BI6" s="114"/>
    </row>
    <row r="7" spans="1:61" ht="28.5" customHeight="1">
      <c r="A7" s="115" t="s">
        <v>92</v>
      </c>
      <c r="B7" s="115" t="s">
        <v>92</v>
      </c>
      <c r="C7" s="115" t="s">
        <v>92</v>
      </c>
      <c r="D7" s="115" t="s">
        <v>92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115">
        <v>32</v>
      </c>
      <c r="AK7" s="115">
        <v>33</v>
      </c>
      <c r="AL7" s="115">
        <v>34</v>
      </c>
      <c r="AM7" s="115">
        <v>35</v>
      </c>
      <c r="AN7" s="115">
        <v>36</v>
      </c>
      <c r="AO7" s="115">
        <v>37</v>
      </c>
      <c r="AP7" s="115">
        <v>38</v>
      </c>
      <c r="AQ7" s="115">
        <v>39</v>
      </c>
      <c r="AR7" s="115">
        <v>40</v>
      </c>
      <c r="AS7" s="115">
        <v>41</v>
      </c>
      <c r="AT7" s="115">
        <v>42</v>
      </c>
      <c r="AU7" s="115">
        <v>43</v>
      </c>
      <c r="AV7" s="115">
        <v>44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  <c r="BG7" s="115">
        <v>55</v>
      </c>
      <c r="BH7" s="115">
        <v>56</v>
      </c>
      <c r="BI7" s="115">
        <v>57</v>
      </c>
    </row>
    <row r="8" spans="1:61" s="112" customFormat="1" ht="27" customHeight="1">
      <c r="A8" s="117"/>
      <c r="B8" s="131"/>
      <c r="C8" s="132"/>
      <c r="D8" s="118" t="s">
        <v>65</v>
      </c>
      <c r="E8" s="119">
        <v>2750.38</v>
      </c>
      <c r="F8" s="134">
        <v>2628.84</v>
      </c>
      <c r="G8" s="120">
        <v>1180.51</v>
      </c>
      <c r="H8" s="119">
        <v>177.35</v>
      </c>
      <c r="I8" s="120">
        <v>0</v>
      </c>
      <c r="J8" s="121">
        <v>0</v>
      </c>
      <c r="K8" s="121">
        <v>82.19</v>
      </c>
      <c r="L8" s="121">
        <v>48.84</v>
      </c>
      <c r="M8" s="121">
        <v>46.32</v>
      </c>
      <c r="N8" s="119">
        <v>91.85</v>
      </c>
      <c r="O8" s="120">
        <v>517.73</v>
      </c>
      <c r="P8" s="121">
        <v>404.35</v>
      </c>
      <c r="Q8" s="121">
        <v>19.05</v>
      </c>
      <c r="R8" s="121">
        <v>118.85</v>
      </c>
      <c r="S8" s="121">
        <v>0</v>
      </c>
      <c r="T8" s="121">
        <v>0</v>
      </c>
      <c r="U8" s="119">
        <v>0</v>
      </c>
      <c r="V8" s="120">
        <v>0</v>
      </c>
      <c r="W8" s="119">
        <v>0</v>
      </c>
      <c r="X8" s="120">
        <v>0</v>
      </c>
      <c r="Y8" s="121">
        <v>0</v>
      </c>
      <c r="Z8" s="121">
        <v>119.15</v>
      </c>
      <c r="AA8" s="121">
        <v>0</v>
      </c>
      <c r="AB8" s="121">
        <v>120.64</v>
      </c>
      <c r="AC8" s="121">
        <v>14</v>
      </c>
      <c r="AD8" s="121">
        <v>12</v>
      </c>
      <c r="AE8" s="119">
        <v>0</v>
      </c>
      <c r="AF8" s="120">
        <v>2</v>
      </c>
      <c r="AG8" s="121">
        <v>5.56</v>
      </c>
      <c r="AH8" s="121">
        <v>5</v>
      </c>
      <c r="AI8" s="121">
        <v>0</v>
      </c>
      <c r="AJ8" s="121">
        <v>15</v>
      </c>
      <c r="AK8" s="121">
        <v>0</v>
      </c>
      <c r="AL8" s="121">
        <v>5</v>
      </c>
      <c r="AM8" s="121">
        <v>0</v>
      </c>
      <c r="AN8" s="121">
        <v>5</v>
      </c>
      <c r="AO8" s="121">
        <v>3</v>
      </c>
      <c r="AP8" s="121">
        <v>5</v>
      </c>
      <c r="AQ8" s="121">
        <v>0</v>
      </c>
      <c r="AR8" s="121">
        <v>0</v>
      </c>
      <c r="AS8" s="121">
        <v>0</v>
      </c>
      <c r="AT8" s="121">
        <v>0</v>
      </c>
      <c r="AU8" s="121">
        <v>6</v>
      </c>
      <c r="AV8" s="121">
        <v>0</v>
      </c>
      <c r="AW8" s="121">
        <v>23.58</v>
      </c>
      <c r="AX8" s="121">
        <v>19.5</v>
      </c>
      <c r="AY8" s="121">
        <v>0.9</v>
      </c>
      <c r="AZ8" s="121">
        <v>0</v>
      </c>
      <c r="BA8" s="121">
        <v>0</v>
      </c>
      <c r="BB8" s="121">
        <v>0.18</v>
      </c>
      <c r="BC8" s="121">
        <v>0</v>
      </c>
      <c r="BD8" s="121">
        <v>0</v>
      </c>
      <c r="BE8" s="121">
        <v>0</v>
      </c>
      <c r="BF8" s="121">
        <v>0.72</v>
      </c>
      <c r="BG8" s="121">
        <v>0</v>
      </c>
      <c r="BH8" s="121">
        <v>0</v>
      </c>
      <c r="BI8" s="119">
        <v>0</v>
      </c>
    </row>
    <row r="9" spans="1:61" ht="27" customHeight="1">
      <c r="A9" s="117"/>
      <c r="B9" s="131"/>
      <c r="C9" s="132" t="s">
        <v>100</v>
      </c>
      <c r="D9" s="118" t="s">
        <v>101</v>
      </c>
      <c r="E9" s="119">
        <v>423.4</v>
      </c>
      <c r="F9" s="134">
        <v>423.4</v>
      </c>
      <c r="G9" s="120">
        <v>0</v>
      </c>
      <c r="H9" s="119">
        <v>0</v>
      </c>
      <c r="I9" s="120">
        <v>0</v>
      </c>
      <c r="J9" s="121">
        <v>0</v>
      </c>
      <c r="K9" s="121">
        <v>0</v>
      </c>
      <c r="L9" s="121">
        <v>0</v>
      </c>
      <c r="M9" s="121">
        <v>0</v>
      </c>
      <c r="N9" s="119">
        <v>0</v>
      </c>
      <c r="O9" s="120">
        <v>0</v>
      </c>
      <c r="P9" s="121">
        <v>404.35</v>
      </c>
      <c r="Q9" s="121">
        <v>19.05</v>
      </c>
      <c r="R9" s="121">
        <v>0</v>
      </c>
      <c r="S9" s="121">
        <v>0</v>
      </c>
      <c r="T9" s="121">
        <v>0</v>
      </c>
      <c r="U9" s="119">
        <v>0</v>
      </c>
      <c r="V9" s="120">
        <v>0</v>
      </c>
      <c r="W9" s="119">
        <v>0</v>
      </c>
      <c r="X9" s="120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19">
        <v>0</v>
      </c>
      <c r="AF9" s="120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19">
        <v>0</v>
      </c>
    </row>
    <row r="10" spans="1:61" ht="27" customHeight="1">
      <c r="A10" s="117"/>
      <c r="B10" s="131"/>
      <c r="C10" s="132" t="s">
        <v>102</v>
      </c>
      <c r="D10" s="118" t="s">
        <v>103</v>
      </c>
      <c r="E10" s="119">
        <v>423.4</v>
      </c>
      <c r="F10" s="134">
        <v>423.4</v>
      </c>
      <c r="G10" s="120">
        <v>0</v>
      </c>
      <c r="H10" s="119">
        <v>0</v>
      </c>
      <c r="I10" s="120">
        <v>0</v>
      </c>
      <c r="J10" s="121">
        <v>0</v>
      </c>
      <c r="K10" s="121">
        <v>0</v>
      </c>
      <c r="L10" s="121">
        <v>0</v>
      </c>
      <c r="M10" s="121">
        <v>0</v>
      </c>
      <c r="N10" s="119">
        <v>0</v>
      </c>
      <c r="O10" s="120">
        <v>0</v>
      </c>
      <c r="P10" s="121">
        <v>404.35</v>
      </c>
      <c r="Q10" s="121">
        <v>19.05</v>
      </c>
      <c r="R10" s="121">
        <v>0</v>
      </c>
      <c r="S10" s="121">
        <v>0</v>
      </c>
      <c r="T10" s="121">
        <v>0</v>
      </c>
      <c r="U10" s="119">
        <v>0</v>
      </c>
      <c r="V10" s="120">
        <v>0</v>
      </c>
      <c r="W10" s="119">
        <v>0</v>
      </c>
      <c r="X10" s="120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19">
        <v>0</v>
      </c>
      <c r="AF10" s="120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19">
        <v>0</v>
      </c>
    </row>
    <row r="11" spans="1:61" ht="27" customHeight="1">
      <c r="A11" s="117" t="s">
        <v>97</v>
      </c>
      <c r="B11" s="131" t="s">
        <v>73</v>
      </c>
      <c r="C11" s="132" t="s">
        <v>104</v>
      </c>
      <c r="D11" s="118" t="s">
        <v>105</v>
      </c>
      <c r="E11" s="119">
        <v>404.35</v>
      </c>
      <c r="F11" s="134">
        <v>404.35</v>
      </c>
      <c r="G11" s="120">
        <v>0</v>
      </c>
      <c r="H11" s="119">
        <v>0</v>
      </c>
      <c r="I11" s="120">
        <v>0</v>
      </c>
      <c r="J11" s="121">
        <v>0</v>
      </c>
      <c r="K11" s="121">
        <v>0</v>
      </c>
      <c r="L11" s="121">
        <v>0</v>
      </c>
      <c r="M11" s="121">
        <v>0</v>
      </c>
      <c r="N11" s="119">
        <v>0</v>
      </c>
      <c r="O11" s="120">
        <v>0</v>
      </c>
      <c r="P11" s="121">
        <v>404.35</v>
      </c>
      <c r="Q11" s="121">
        <v>0</v>
      </c>
      <c r="R11" s="121">
        <v>0</v>
      </c>
      <c r="S11" s="121">
        <v>0</v>
      </c>
      <c r="T11" s="121">
        <v>0</v>
      </c>
      <c r="U11" s="119">
        <v>0</v>
      </c>
      <c r="V11" s="120">
        <v>0</v>
      </c>
      <c r="W11" s="119">
        <v>0</v>
      </c>
      <c r="X11" s="120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19">
        <v>0</v>
      </c>
      <c r="AF11" s="120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19">
        <v>0</v>
      </c>
    </row>
    <row r="12" spans="1:61" ht="27" customHeight="1">
      <c r="A12" s="117" t="s">
        <v>97</v>
      </c>
      <c r="B12" s="131" t="s">
        <v>73</v>
      </c>
      <c r="C12" s="132" t="s">
        <v>106</v>
      </c>
      <c r="D12" s="118" t="s">
        <v>107</v>
      </c>
      <c r="E12" s="119">
        <v>19.05</v>
      </c>
      <c r="F12" s="134">
        <v>19.05</v>
      </c>
      <c r="G12" s="120">
        <v>0</v>
      </c>
      <c r="H12" s="119">
        <v>0</v>
      </c>
      <c r="I12" s="120">
        <v>0</v>
      </c>
      <c r="J12" s="121">
        <v>0</v>
      </c>
      <c r="K12" s="121">
        <v>0</v>
      </c>
      <c r="L12" s="121">
        <v>0</v>
      </c>
      <c r="M12" s="121">
        <v>0</v>
      </c>
      <c r="N12" s="119">
        <v>0</v>
      </c>
      <c r="O12" s="120">
        <v>0</v>
      </c>
      <c r="P12" s="121">
        <v>0</v>
      </c>
      <c r="Q12" s="121">
        <v>19.05</v>
      </c>
      <c r="R12" s="121">
        <v>0</v>
      </c>
      <c r="S12" s="121">
        <v>0</v>
      </c>
      <c r="T12" s="121">
        <v>0</v>
      </c>
      <c r="U12" s="119">
        <v>0</v>
      </c>
      <c r="V12" s="120">
        <v>0</v>
      </c>
      <c r="W12" s="119">
        <v>0</v>
      </c>
      <c r="X12" s="120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19">
        <v>0</v>
      </c>
      <c r="AF12" s="120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19">
        <v>0</v>
      </c>
    </row>
    <row r="13" spans="1:61" ht="27" customHeight="1">
      <c r="A13" s="117"/>
      <c r="B13" s="131"/>
      <c r="C13" s="132" t="s">
        <v>108</v>
      </c>
      <c r="D13" s="118" t="s">
        <v>109</v>
      </c>
      <c r="E13" s="119">
        <v>118.85</v>
      </c>
      <c r="F13" s="134">
        <v>118.85</v>
      </c>
      <c r="G13" s="120">
        <v>0</v>
      </c>
      <c r="H13" s="119">
        <v>0</v>
      </c>
      <c r="I13" s="120">
        <v>0</v>
      </c>
      <c r="J13" s="121">
        <v>0</v>
      </c>
      <c r="K13" s="121">
        <v>0</v>
      </c>
      <c r="L13" s="121">
        <v>0</v>
      </c>
      <c r="M13" s="121">
        <v>0</v>
      </c>
      <c r="N13" s="119">
        <v>0</v>
      </c>
      <c r="O13" s="120">
        <v>0</v>
      </c>
      <c r="P13" s="121">
        <v>0</v>
      </c>
      <c r="Q13" s="121">
        <v>0</v>
      </c>
      <c r="R13" s="121">
        <v>118.85</v>
      </c>
      <c r="S13" s="121">
        <v>0</v>
      </c>
      <c r="T13" s="121">
        <v>0</v>
      </c>
      <c r="U13" s="119">
        <v>0</v>
      </c>
      <c r="V13" s="120">
        <v>0</v>
      </c>
      <c r="W13" s="119">
        <v>0</v>
      </c>
      <c r="X13" s="120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19">
        <v>0</v>
      </c>
      <c r="AF13" s="120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19">
        <v>0</v>
      </c>
    </row>
    <row r="14" spans="1:61" ht="27" customHeight="1">
      <c r="A14" s="117"/>
      <c r="B14" s="131"/>
      <c r="C14" s="132" t="s">
        <v>110</v>
      </c>
      <c r="D14" s="118" t="s">
        <v>111</v>
      </c>
      <c r="E14" s="119">
        <v>118.85</v>
      </c>
      <c r="F14" s="134">
        <v>118.85</v>
      </c>
      <c r="G14" s="120">
        <v>0</v>
      </c>
      <c r="H14" s="119">
        <v>0</v>
      </c>
      <c r="I14" s="120">
        <v>0</v>
      </c>
      <c r="J14" s="121">
        <v>0</v>
      </c>
      <c r="K14" s="121">
        <v>0</v>
      </c>
      <c r="L14" s="121">
        <v>0</v>
      </c>
      <c r="M14" s="121">
        <v>0</v>
      </c>
      <c r="N14" s="119">
        <v>0</v>
      </c>
      <c r="O14" s="120">
        <v>0</v>
      </c>
      <c r="P14" s="121">
        <v>0</v>
      </c>
      <c r="Q14" s="121">
        <v>0</v>
      </c>
      <c r="R14" s="121">
        <v>118.85</v>
      </c>
      <c r="S14" s="121">
        <v>0</v>
      </c>
      <c r="T14" s="121">
        <v>0</v>
      </c>
      <c r="U14" s="119">
        <v>0</v>
      </c>
      <c r="V14" s="120">
        <v>0</v>
      </c>
      <c r="W14" s="119">
        <v>0</v>
      </c>
      <c r="X14" s="120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19">
        <v>0</v>
      </c>
      <c r="AF14" s="120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19">
        <v>0</v>
      </c>
    </row>
    <row r="15" spans="1:61" ht="27" customHeight="1">
      <c r="A15" s="117" t="s">
        <v>97</v>
      </c>
      <c r="B15" s="131" t="s">
        <v>73</v>
      </c>
      <c r="C15" s="132" t="s">
        <v>112</v>
      </c>
      <c r="D15" s="118" t="s">
        <v>113</v>
      </c>
      <c r="E15" s="119">
        <v>118.85</v>
      </c>
      <c r="F15" s="134">
        <v>118.85</v>
      </c>
      <c r="G15" s="120">
        <v>0</v>
      </c>
      <c r="H15" s="119">
        <v>0</v>
      </c>
      <c r="I15" s="120">
        <v>0</v>
      </c>
      <c r="J15" s="121">
        <v>0</v>
      </c>
      <c r="K15" s="121">
        <v>0</v>
      </c>
      <c r="L15" s="121">
        <v>0</v>
      </c>
      <c r="M15" s="121">
        <v>0</v>
      </c>
      <c r="N15" s="119">
        <v>0</v>
      </c>
      <c r="O15" s="120">
        <v>0</v>
      </c>
      <c r="P15" s="121">
        <v>0</v>
      </c>
      <c r="Q15" s="121">
        <v>0</v>
      </c>
      <c r="R15" s="121">
        <v>118.85</v>
      </c>
      <c r="S15" s="121">
        <v>0</v>
      </c>
      <c r="T15" s="121">
        <v>0</v>
      </c>
      <c r="U15" s="119">
        <v>0</v>
      </c>
      <c r="V15" s="120">
        <v>0</v>
      </c>
      <c r="W15" s="119">
        <v>0</v>
      </c>
      <c r="X15" s="120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19">
        <v>0</v>
      </c>
      <c r="AF15" s="120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19">
        <v>0</v>
      </c>
    </row>
    <row r="16" spans="1:61" ht="27" customHeight="1">
      <c r="A16" s="117"/>
      <c r="B16" s="131"/>
      <c r="C16" s="132" t="s">
        <v>114</v>
      </c>
      <c r="D16" s="118" t="s">
        <v>115</v>
      </c>
      <c r="E16" s="119">
        <v>2088.98</v>
      </c>
      <c r="F16" s="134">
        <v>1967.44</v>
      </c>
      <c r="G16" s="120">
        <v>1180.51</v>
      </c>
      <c r="H16" s="119">
        <v>177.35</v>
      </c>
      <c r="I16" s="120">
        <v>0</v>
      </c>
      <c r="J16" s="121">
        <v>0</v>
      </c>
      <c r="K16" s="121">
        <v>82.19</v>
      </c>
      <c r="L16" s="121">
        <v>48.84</v>
      </c>
      <c r="M16" s="121">
        <v>46.32</v>
      </c>
      <c r="N16" s="119">
        <v>91.85</v>
      </c>
      <c r="O16" s="120">
        <v>517.73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19">
        <v>0</v>
      </c>
      <c r="V16" s="120">
        <v>0</v>
      </c>
      <c r="W16" s="119">
        <v>0</v>
      </c>
      <c r="X16" s="120">
        <v>0</v>
      </c>
      <c r="Y16" s="121">
        <v>0</v>
      </c>
      <c r="Z16" s="121">
        <v>0</v>
      </c>
      <c r="AA16" s="121">
        <v>0</v>
      </c>
      <c r="AB16" s="121">
        <v>120.64</v>
      </c>
      <c r="AC16" s="121">
        <v>14</v>
      </c>
      <c r="AD16" s="121">
        <v>12</v>
      </c>
      <c r="AE16" s="119">
        <v>0</v>
      </c>
      <c r="AF16" s="120">
        <v>2</v>
      </c>
      <c r="AG16" s="121">
        <v>5.56</v>
      </c>
      <c r="AH16" s="121">
        <v>5</v>
      </c>
      <c r="AI16" s="121">
        <v>0</v>
      </c>
      <c r="AJ16" s="121">
        <v>15</v>
      </c>
      <c r="AK16" s="121">
        <v>0</v>
      </c>
      <c r="AL16" s="121">
        <v>5</v>
      </c>
      <c r="AM16" s="121">
        <v>0</v>
      </c>
      <c r="AN16" s="121">
        <v>5</v>
      </c>
      <c r="AO16" s="121">
        <v>3</v>
      </c>
      <c r="AP16" s="121">
        <v>5</v>
      </c>
      <c r="AQ16" s="121">
        <v>0</v>
      </c>
      <c r="AR16" s="121">
        <v>0</v>
      </c>
      <c r="AS16" s="121">
        <v>0</v>
      </c>
      <c r="AT16" s="121">
        <v>0</v>
      </c>
      <c r="AU16" s="121">
        <v>6</v>
      </c>
      <c r="AV16" s="121">
        <v>0</v>
      </c>
      <c r="AW16" s="121">
        <v>23.58</v>
      </c>
      <c r="AX16" s="121">
        <v>19.5</v>
      </c>
      <c r="AY16" s="121">
        <v>0.9</v>
      </c>
      <c r="AZ16" s="121">
        <v>0</v>
      </c>
      <c r="BA16" s="121">
        <v>0</v>
      </c>
      <c r="BB16" s="121">
        <v>0.18</v>
      </c>
      <c r="BC16" s="121">
        <v>0</v>
      </c>
      <c r="BD16" s="121">
        <v>0</v>
      </c>
      <c r="BE16" s="121">
        <v>0</v>
      </c>
      <c r="BF16" s="121">
        <v>0.72</v>
      </c>
      <c r="BG16" s="121">
        <v>0</v>
      </c>
      <c r="BH16" s="121">
        <v>0</v>
      </c>
      <c r="BI16" s="119">
        <v>0</v>
      </c>
    </row>
    <row r="17" spans="1:61" ht="27" customHeight="1">
      <c r="A17" s="117"/>
      <c r="B17" s="131"/>
      <c r="C17" s="132" t="s">
        <v>116</v>
      </c>
      <c r="D17" s="118" t="s">
        <v>117</v>
      </c>
      <c r="E17" s="119">
        <v>2088.98</v>
      </c>
      <c r="F17" s="134">
        <v>1967.44</v>
      </c>
      <c r="G17" s="120">
        <v>1180.51</v>
      </c>
      <c r="H17" s="119">
        <v>177.35</v>
      </c>
      <c r="I17" s="120">
        <v>0</v>
      </c>
      <c r="J17" s="121">
        <v>0</v>
      </c>
      <c r="K17" s="121">
        <v>82.19</v>
      </c>
      <c r="L17" s="121">
        <v>48.84</v>
      </c>
      <c r="M17" s="121">
        <v>46.32</v>
      </c>
      <c r="N17" s="119">
        <v>91.85</v>
      </c>
      <c r="O17" s="120">
        <v>517.73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19">
        <v>0</v>
      </c>
      <c r="V17" s="120">
        <v>0</v>
      </c>
      <c r="W17" s="119">
        <v>0</v>
      </c>
      <c r="X17" s="120">
        <v>0</v>
      </c>
      <c r="Y17" s="121">
        <v>0</v>
      </c>
      <c r="Z17" s="121">
        <v>0</v>
      </c>
      <c r="AA17" s="121">
        <v>0</v>
      </c>
      <c r="AB17" s="121">
        <v>120.64</v>
      </c>
      <c r="AC17" s="121">
        <v>14</v>
      </c>
      <c r="AD17" s="121">
        <v>12</v>
      </c>
      <c r="AE17" s="119">
        <v>0</v>
      </c>
      <c r="AF17" s="120">
        <v>2</v>
      </c>
      <c r="AG17" s="121">
        <v>5.56</v>
      </c>
      <c r="AH17" s="121">
        <v>5</v>
      </c>
      <c r="AI17" s="121">
        <v>0</v>
      </c>
      <c r="AJ17" s="121">
        <v>15</v>
      </c>
      <c r="AK17" s="121">
        <v>0</v>
      </c>
      <c r="AL17" s="121">
        <v>5</v>
      </c>
      <c r="AM17" s="121">
        <v>0</v>
      </c>
      <c r="AN17" s="121">
        <v>5</v>
      </c>
      <c r="AO17" s="121">
        <v>3</v>
      </c>
      <c r="AP17" s="121">
        <v>5</v>
      </c>
      <c r="AQ17" s="121">
        <v>0</v>
      </c>
      <c r="AR17" s="121">
        <v>0</v>
      </c>
      <c r="AS17" s="121">
        <v>0</v>
      </c>
      <c r="AT17" s="121">
        <v>0</v>
      </c>
      <c r="AU17" s="121">
        <v>6</v>
      </c>
      <c r="AV17" s="121">
        <v>0</v>
      </c>
      <c r="AW17" s="121">
        <v>23.58</v>
      </c>
      <c r="AX17" s="121">
        <v>19.5</v>
      </c>
      <c r="AY17" s="121">
        <v>0.9</v>
      </c>
      <c r="AZ17" s="121">
        <v>0</v>
      </c>
      <c r="BA17" s="121">
        <v>0</v>
      </c>
      <c r="BB17" s="121">
        <v>0.18</v>
      </c>
      <c r="BC17" s="121">
        <v>0</v>
      </c>
      <c r="BD17" s="121">
        <v>0</v>
      </c>
      <c r="BE17" s="121">
        <v>0</v>
      </c>
      <c r="BF17" s="121">
        <v>0.72</v>
      </c>
      <c r="BG17" s="121">
        <v>0</v>
      </c>
      <c r="BH17" s="121">
        <v>0</v>
      </c>
      <c r="BI17" s="119">
        <v>0</v>
      </c>
    </row>
    <row r="18" spans="1:61" ht="27" customHeight="1">
      <c r="A18" s="117" t="s">
        <v>97</v>
      </c>
      <c r="B18" s="131" t="s">
        <v>73</v>
      </c>
      <c r="C18" s="132" t="s">
        <v>118</v>
      </c>
      <c r="D18" s="118" t="s">
        <v>119</v>
      </c>
      <c r="E18" s="119">
        <v>2088.98</v>
      </c>
      <c r="F18" s="134">
        <v>1967.44</v>
      </c>
      <c r="G18" s="120">
        <v>1180.51</v>
      </c>
      <c r="H18" s="119">
        <v>177.35</v>
      </c>
      <c r="I18" s="120">
        <v>0</v>
      </c>
      <c r="J18" s="121">
        <v>0</v>
      </c>
      <c r="K18" s="121">
        <v>82.19</v>
      </c>
      <c r="L18" s="121">
        <v>48.84</v>
      </c>
      <c r="M18" s="121">
        <v>46.32</v>
      </c>
      <c r="N18" s="119">
        <v>91.85</v>
      </c>
      <c r="O18" s="120">
        <v>517.73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19">
        <v>0</v>
      </c>
      <c r="V18" s="120">
        <v>0</v>
      </c>
      <c r="W18" s="119">
        <v>0</v>
      </c>
      <c r="X18" s="120">
        <v>0</v>
      </c>
      <c r="Y18" s="121">
        <v>0</v>
      </c>
      <c r="Z18" s="121">
        <v>0</v>
      </c>
      <c r="AA18" s="121">
        <v>0</v>
      </c>
      <c r="AB18" s="121">
        <v>120.64</v>
      </c>
      <c r="AC18" s="121">
        <v>14</v>
      </c>
      <c r="AD18" s="121">
        <v>12</v>
      </c>
      <c r="AE18" s="119">
        <v>0</v>
      </c>
      <c r="AF18" s="120">
        <v>2</v>
      </c>
      <c r="AG18" s="121">
        <v>5.56</v>
      </c>
      <c r="AH18" s="121">
        <v>5</v>
      </c>
      <c r="AI18" s="121">
        <v>0</v>
      </c>
      <c r="AJ18" s="121">
        <v>15</v>
      </c>
      <c r="AK18" s="121">
        <v>0</v>
      </c>
      <c r="AL18" s="121">
        <v>5</v>
      </c>
      <c r="AM18" s="121">
        <v>0</v>
      </c>
      <c r="AN18" s="121">
        <v>5</v>
      </c>
      <c r="AO18" s="121">
        <v>3</v>
      </c>
      <c r="AP18" s="121">
        <v>5</v>
      </c>
      <c r="AQ18" s="121">
        <v>0</v>
      </c>
      <c r="AR18" s="121">
        <v>0</v>
      </c>
      <c r="AS18" s="121">
        <v>0</v>
      </c>
      <c r="AT18" s="121">
        <v>0</v>
      </c>
      <c r="AU18" s="121">
        <v>6</v>
      </c>
      <c r="AV18" s="121">
        <v>0</v>
      </c>
      <c r="AW18" s="121">
        <v>23.58</v>
      </c>
      <c r="AX18" s="121">
        <v>19.5</v>
      </c>
      <c r="AY18" s="121">
        <v>0.9</v>
      </c>
      <c r="AZ18" s="121">
        <v>0</v>
      </c>
      <c r="BA18" s="121">
        <v>0</v>
      </c>
      <c r="BB18" s="121">
        <v>0.18</v>
      </c>
      <c r="BC18" s="121">
        <v>0</v>
      </c>
      <c r="BD18" s="121">
        <v>0</v>
      </c>
      <c r="BE18" s="121">
        <v>0</v>
      </c>
      <c r="BF18" s="121">
        <v>0.72</v>
      </c>
      <c r="BG18" s="121">
        <v>0</v>
      </c>
      <c r="BH18" s="121">
        <v>0</v>
      </c>
      <c r="BI18" s="119">
        <v>0</v>
      </c>
    </row>
    <row r="19" spans="1:61" ht="27" customHeight="1">
      <c r="A19" s="117"/>
      <c r="B19" s="131"/>
      <c r="C19" s="132" t="s">
        <v>130</v>
      </c>
      <c r="D19" s="118" t="s">
        <v>131</v>
      </c>
      <c r="E19" s="119">
        <v>119.15</v>
      </c>
      <c r="F19" s="134">
        <v>119.15</v>
      </c>
      <c r="G19" s="120">
        <v>0</v>
      </c>
      <c r="H19" s="119">
        <v>0</v>
      </c>
      <c r="I19" s="120">
        <v>0</v>
      </c>
      <c r="J19" s="121">
        <v>0</v>
      </c>
      <c r="K19" s="121">
        <v>0</v>
      </c>
      <c r="L19" s="121">
        <v>0</v>
      </c>
      <c r="M19" s="121">
        <v>0</v>
      </c>
      <c r="N19" s="119">
        <v>0</v>
      </c>
      <c r="O19" s="120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19">
        <v>0</v>
      </c>
      <c r="V19" s="120">
        <v>0</v>
      </c>
      <c r="W19" s="119">
        <v>0</v>
      </c>
      <c r="X19" s="120">
        <v>0</v>
      </c>
      <c r="Y19" s="121">
        <v>0</v>
      </c>
      <c r="Z19" s="121">
        <v>119.15</v>
      </c>
      <c r="AA19" s="121">
        <v>0</v>
      </c>
      <c r="AB19" s="121">
        <v>0</v>
      </c>
      <c r="AC19" s="121">
        <v>0</v>
      </c>
      <c r="AD19" s="121">
        <v>0</v>
      </c>
      <c r="AE19" s="119">
        <v>0</v>
      </c>
      <c r="AF19" s="120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19">
        <v>0</v>
      </c>
    </row>
    <row r="20" spans="1:61" ht="27" customHeight="1">
      <c r="A20" s="117"/>
      <c r="B20" s="131"/>
      <c r="C20" s="132" t="s">
        <v>132</v>
      </c>
      <c r="D20" s="118" t="s">
        <v>133</v>
      </c>
      <c r="E20" s="119">
        <v>119.15</v>
      </c>
      <c r="F20" s="134">
        <v>119.15</v>
      </c>
      <c r="G20" s="120">
        <v>0</v>
      </c>
      <c r="H20" s="119">
        <v>0</v>
      </c>
      <c r="I20" s="120">
        <v>0</v>
      </c>
      <c r="J20" s="121">
        <v>0</v>
      </c>
      <c r="K20" s="121">
        <v>0</v>
      </c>
      <c r="L20" s="121">
        <v>0</v>
      </c>
      <c r="M20" s="121">
        <v>0</v>
      </c>
      <c r="N20" s="119">
        <v>0</v>
      </c>
      <c r="O20" s="120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19">
        <v>0</v>
      </c>
      <c r="V20" s="120">
        <v>0</v>
      </c>
      <c r="W20" s="119">
        <v>0</v>
      </c>
      <c r="X20" s="120">
        <v>0</v>
      </c>
      <c r="Y20" s="121">
        <v>0</v>
      </c>
      <c r="Z20" s="121">
        <v>119.15</v>
      </c>
      <c r="AA20" s="121">
        <v>0</v>
      </c>
      <c r="AB20" s="121">
        <v>0</v>
      </c>
      <c r="AC20" s="121">
        <v>0</v>
      </c>
      <c r="AD20" s="121">
        <v>0</v>
      </c>
      <c r="AE20" s="119">
        <v>0</v>
      </c>
      <c r="AF20" s="120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19">
        <v>0</v>
      </c>
    </row>
    <row r="21" spans="1:61" ht="27" customHeight="1">
      <c r="A21" s="117" t="s">
        <v>97</v>
      </c>
      <c r="B21" s="131" t="s">
        <v>73</v>
      </c>
      <c r="C21" s="132" t="s">
        <v>134</v>
      </c>
      <c r="D21" s="118" t="s">
        <v>135</v>
      </c>
      <c r="E21" s="119">
        <v>119.15</v>
      </c>
      <c r="F21" s="134">
        <v>119.15</v>
      </c>
      <c r="G21" s="120">
        <v>0</v>
      </c>
      <c r="H21" s="119">
        <v>0</v>
      </c>
      <c r="I21" s="120">
        <v>0</v>
      </c>
      <c r="J21" s="121">
        <v>0</v>
      </c>
      <c r="K21" s="121">
        <v>0</v>
      </c>
      <c r="L21" s="121">
        <v>0</v>
      </c>
      <c r="M21" s="121">
        <v>0</v>
      </c>
      <c r="N21" s="119">
        <v>0</v>
      </c>
      <c r="O21" s="120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19">
        <v>0</v>
      </c>
      <c r="V21" s="120">
        <v>0</v>
      </c>
      <c r="W21" s="119">
        <v>0</v>
      </c>
      <c r="X21" s="120">
        <v>0</v>
      </c>
      <c r="Y21" s="121">
        <v>0</v>
      </c>
      <c r="Z21" s="121">
        <v>119.15</v>
      </c>
      <c r="AA21" s="121">
        <v>0</v>
      </c>
      <c r="AB21" s="121">
        <v>0</v>
      </c>
      <c r="AC21" s="121">
        <v>0</v>
      </c>
      <c r="AD21" s="121">
        <v>0</v>
      </c>
      <c r="AE21" s="119">
        <v>0</v>
      </c>
      <c r="AF21" s="120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19">
        <v>0</v>
      </c>
    </row>
    <row r="22" spans="1:61" ht="9" customHeight="1">
      <c r="A22" s="122"/>
      <c r="B22" s="122"/>
      <c r="C22" s="122"/>
      <c r="D22" s="122"/>
      <c r="E22" s="122"/>
      <c r="F22" s="122"/>
      <c r="G22" s="122"/>
      <c r="H22" s="122"/>
      <c r="J22" s="122"/>
      <c r="K22" s="122"/>
      <c r="M22" s="122"/>
      <c r="N22" s="122"/>
      <c r="O22" s="122"/>
      <c r="P22" s="122"/>
      <c r="R22" s="122"/>
      <c r="S22" s="122"/>
      <c r="U22" s="122"/>
      <c r="V22" s="122"/>
      <c r="W22" s="122"/>
      <c r="X22" s="122"/>
      <c r="Y22" s="122"/>
      <c r="Z22" s="122"/>
      <c r="AA22" s="122"/>
      <c r="AB22" s="122"/>
      <c r="AD22" s="122"/>
      <c r="AE22" s="122"/>
      <c r="AF22" s="122"/>
      <c r="AG22" s="122"/>
      <c r="AH22" s="122"/>
      <c r="AJ22" s="122"/>
      <c r="AK22" s="122"/>
      <c r="AL22" s="122"/>
      <c r="AM22" s="122"/>
      <c r="AN22" s="122"/>
      <c r="AO22" s="122"/>
      <c r="AP22" s="122"/>
      <c r="AQ22" s="122"/>
      <c r="AS22" s="122"/>
      <c r="AT22" s="122"/>
      <c r="AU22" s="122"/>
      <c r="AV22" s="122"/>
      <c r="AW22" s="122"/>
      <c r="AZ22" s="122"/>
      <c r="BA22" s="122"/>
      <c r="BB22" s="122"/>
      <c r="BD22" s="122"/>
      <c r="BE22" s="122"/>
      <c r="BF22" s="122"/>
      <c r="BG22" s="122"/>
      <c r="BH22" s="122"/>
      <c r="BI22" s="122"/>
    </row>
    <row r="23" ht="27" customHeight="1">
      <c r="AG23" s="159"/>
    </row>
    <row r="24" ht="27" customHeight="1"/>
    <row r="25" ht="27" customHeight="1"/>
    <row r="26" ht="27" customHeight="1"/>
    <row r="27" ht="27" customHeight="1">
      <c r="BE27" s="122"/>
    </row>
  </sheetData>
  <sheetProtection formatCells="0" formatColumns="0" formatRows="0"/>
  <mergeCells count="54">
    <mergeCell ref="F4:AA4"/>
    <mergeCell ref="AB4:AX4"/>
    <mergeCell ref="AY4:BI4"/>
    <mergeCell ref="H5:M5"/>
    <mergeCell ref="T5:Y5"/>
    <mergeCell ref="A4:A6"/>
    <mergeCell ref="B4:B6"/>
    <mergeCell ref="C4:C6"/>
    <mergeCell ref="D4:D6"/>
    <mergeCell ref="E4:E6"/>
    <mergeCell ref="F5:F6"/>
    <mergeCell ref="G5:G6"/>
    <mergeCell ref="N5:N6"/>
    <mergeCell ref="O5:O6"/>
    <mergeCell ref="P5:P6"/>
    <mergeCell ref="Q5:Q6"/>
    <mergeCell ref="R5:R6"/>
    <mergeCell ref="S5:S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dimension ref="A2:BL28"/>
  <sheetViews>
    <sheetView showGridLines="0" showZeros="0" workbookViewId="0" topLeftCell="A7">
      <selection activeCell="J10" sqref="J10"/>
    </sheetView>
  </sheetViews>
  <sheetFormatPr defaultColWidth="9.16015625" defaultRowHeight="11.25"/>
  <cols>
    <col min="1" max="2" width="5.83203125" style="0" customWidth="1"/>
    <col min="3" max="3" width="15" style="0" customWidth="1"/>
    <col min="4" max="4" width="45" style="0" customWidth="1"/>
    <col min="5" max="5" width="10.16015625" style="0" customWidth="1"/>
    <col min="6" max="7" width="5.83203125" style="0" customWidth="1"/>
    <col min="8" max="8" width="7.66015625" style="0" customWidth="1"/>
    <col min="9" max="9" width="6.66015625" style="0" customWidth="1"/>
    <col min="10" max="14" width="5.83203125" style="0" customWidth="1"/>
    <col min="15" max="15" width="11.16015625" style="0" customWidth="1"/>
    <col min="16" max="63" width="5.83203125" style="0" customWidth="1"/>
    <col min="64" max="64" width="9.66015625" style="0" customWidth="1"/>
  </cols>
  <sheetData>
    <row r="1" ht="12.75" customHeight="1"/>
    <row r="2" spans="1:64" ht="22.5" customHeight="1">
      <c r="A2" s="150" t="s">
        <v>194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</row>
    <row r="3" ht="9" customHeight="1">
      <c r="BL3" s="124" t="s">
        <v>1</v>
      </c>
    </row>
    <row r="4" spans="1:64" ht="34.5" customHeight="1">
      <c r="A4" s="115" t="s">
        <v>77</v>
      </c>
      <c r="B4" s="115" t="s">
        <v>55</v>
      </c>
      <c r="C4" s="115" t="s">
        <v>78</v>
      </c>
      <c r="D4" s="115" t="s">
        <v>79</v>
      </c>
      <c r="E4" s="158" t="s">
        <v>195</v>
      </c>
      <c r="F4" s="40" t="s">
        <v>86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8" t="s">
        <v>87</v>
      </c>
      <c r="AD4" s="128"/>
      <c r="AE4" s="128"/>
      <c r="AF4" s="128"/>
      <c r="AG4" s="125"/>
      <c r="AH4" s="127" t="s">
        <v>88</v>
      </c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5"/>
      <c r="AY4" s="127" t="s">
        <v>89</v>
      </c>
      <c r="AZ4" s="128"/>
      <c r="BA4" s="128"/>
      <c r="BB4" s="128"/>
      <c r="BC4" s="128"/>
      <c r="BD4" s="125"/>
      <c r="BE4" s="127" t="s">
        <v>90</v>
      </c>
      <c r="BF4" s="128"/>
      <c r="BG4" s="125"/>
      <c r="BH4" s="114" t="s">
        <v>91</v>
      </c>
      <c r="BI4" s="114"/>
      <c r="BJ4" s="114"/>
      <c r="BK4" s="114"/>
      <c r="BL4" s="114"/>
    </row>
    <row r="5" spans="1:64" ht="44.25" customHeight="1">
      <c r="A5" s="114"/>
      <c r="B5" s="114"/>
      <c r="C5" s="114"/>
      <c r="D5" s="114"/>
      <c r="E5" s="114"/>
      <c r="F5" s="135" t="s">
        <v>65</v>
      </c>
      <c r="G5" s="135" t="s">
        <v>152</v>
      </c>
      <c r="H5" s="135" t="s">
        <v>153</v>
      </c>
      <c r="I5" s="135" t="s">
        <v>154</v>
      </c>
      <c r="J5" s="135" t="s">
        <v>155</v>
      </c>
      <c r="K5" s="135" t="s">
        <v>156</v>
      </c>
      <c r="L5" s="135" t="s">
        <v>157</v>
      </c>
      <c r="M5" s="135" t="s">
        <v>158</v>
      </c>
      <c r="N5" s="135" t="s">
        <v>159</v>
      </c>
      <c r="O5" s="135" t="s">
        <v>160</v>
      </c>
      <c r="P5" s="135" t="s">
        <v>161</v>
      </c>
      <c r="Q5" s="135" t="s">
        <v>196</v>
      </c>
      <c r="R5" s="135" t="s">
        <v>163</v>
      </c>
      <c r="S5" s="135" t="s">
        <v>164</v>
      </c>
      <c r="T5" s="135" t="s">
        <v>165</v>
      </c>
      <c r="U5" s="135" t="s">
        <v>166</v>
      </c>
      <c r="V5" s="135" t="s">
        <v>167</v>
      </c>
      <c r="W5" s="135" t="s">
        <v>168</v>
      </c>
      <c r="X5" s="135" t="s">
        <v>169</v>
      </c>
      <c r="Y5" s="135" t="s">
        <v>170</v>
      </c>
      <c r="Z5" s="135" t="s">
        <v>171</v>
      </c>
      <c r="AA5" s="135" t="s">
        <v>172</v>
      </c>
      <c r="AB5" s="135" t="s">
        <v>173</v>
      </c>
      <c r="AC5" s="114" t="s">
        <v>65</v>
      </c>
      <c r="AD5" s="114" t="s">
        <v>197</v>
      </c>
      <c r="AE5" s="114" t="s">
        <v>198</v>
      </c>
      <c r="AF5" s="114" t="s">
        <v>199</v>
      </c>
      <c r="AG5" s="114" t="s">
        <v>200</v>
      </c>
      <c r="AH5" s="114" t="s">
        <v>65</v>
      </c>
      <c r="AI5" s="114" t="s">
        <v>201</v>
      </c>
      <c r="AJ5" s="114" t="s">
        <v>202</v>
      </c>
      <c r="AK5" s="114" t="s">
        <v>203</v>
      </c>
      <c r="AL5" s="114" t="s">
        <v>204</v>
      </c>
      <c r="AM5" s="114" t="s">
        <v>205</v>
      </c>
      <c r="AN5" s="114" t="s">
        <v>206</v>
      </c>
      <c r="AO5" s="114" t="s">
        <v>207</v>
      </c>
      <c r="AP5" s="114" t="s">
        <v>208</v>
      </c>
      <c r="AQ5" s="114" t="s">
        <v>209</v>
      </c>
      <c r="AR5" s="114" t="s">
        <v>210</v>
      </c>
      <c r="AS5" s="114" t="s">
        <v>211</v>
      </c>
      <c r="AT5" s="114" t="s">
        <v>212</v>
      </c>
      <c r="AU5" s="114" t="s">
        <v>213</v>
      </c>
      <c r="AV5" s="114" t="s">
        <v>214</v>
      </c>
      <c r="AW5" s="114" t="s">
        <v>215</v>
      </c>
      <c r="AX5" s="114" t="s">
        <v>216</v>
      </c>
      <c r="AY5" s="114" t="s">
        <v>65</v>
      </c>
      <c r="AZ5" s="114" t="s">
        <v>217</v>
      </c>
      <c r="BA5" s="114" t="s">
        <v>218</v>
      </c>
      <c r="BB5" s="114" t="s">
        <v>219</v>
      </c>
      <c r="BC5" s="114" t="s">
        <v>220</v>
      </c>
      <c r="BD5" s="114" t="s">
        <v>221</v>
      </c>
      <c r="BE5" s="114" t="s">
        <v>65</v>
      </c>
      <c r="BF5" s="114" t="s">
        <v>222</v>
      </c>
      <c r="BG5" s="114" t="s">
        <v>223</v>
      </c>
      <c r="BH5" s="114" t="s">
        <v>65</v>
      </c>
      <c r="BI5" s="114" t="s">
        <v>224</v>
      </c>
      <c r="BJ5" s="114" t="s">
        <v>225</v>
      </c>
      <c r="BK5" s="114" t="s">
        <v>226</v>
      </c>
      <c r="BL5" s="114" t="s">
        <v>91</v>
      </c>
    </row>
    <row r="6" spans="1:64" ht="35.25" customHeight="1">
      <c r="A6" s="138" t="s">
        <v>92</v>
      </c>
      <c r="B6" s="138" t="s">
        <v>92</v>
      </c>
      <c r="C6" s="138" t="s">
        <v>92</v>
      </c>
      <c r="D6" s="138" t="s">
        <v>92</v>
      </c>
      <c r="E6" s="138">
        <v>1</v>
      </c>
      <c r="F6" s="138">
        <v>2</v>
      </c>
      <c r="G6" s="138">
        <v>3</v>
      </c>
      <c r="H6" s="138">
        <v>4</v>
      </c>
      <c r="I6" s="138">
        <v>5</v>
      </c>
      <c r="J6" s="138">
        <v>6</v>
      </c>
      <c r="K6" s="138">
        <v>7</v>
      </c>
      <c r="L6" s="138">
        <v>8</v>
      </c>
      <c r="M6" s="138">
        <v>9</v>
      </c>
      <c r="N6" s="138">
        <v>10</v>
      </c>
      <c r="O6" s="138">
        <v>11</v>
      </c>
      <c r="P6" s="138">
        <v>12</v>
      </c>
      <c r="Q6" s="138">
        <v>13</v>
      </c>
      <c r="R6" s="138">
        <v>14</v>
      </c>
      <c r="S6" s="138">
        <v>15</v>
      </c>
      <c r="T6" s="138">
        <v>16</v>
      </c>
      <c r="U6" s="138">
        <v>17</v>
      </c>
      <c r="V6" s="138">
        <v>18</v>
      </c>
      <c r="W6" s="138">
        <v>19</v>
      </c>
      <c r="X6" s="138">
        <v>20</v>
      </c>
      <c r="Y6" s="138">
        <v>21</v>
      </c>
      <c r="Z6" s="138">
        <v>22</v>
      </c>
      <c r="AA6" s="138">
        <v>23</v>
      </c>
      <c r="AB6" s="138">
        <v>24</v>
      </c>
      <c r="AC6" s="138">
        <v>25</v>
      </c>
      <c r="AD6" s="138">
        <v>26</v>
      </c>
      <c r="AE6" s="138">
        <v>27</v>
      </c>
      <c r="AF6" s="138">
        <v>28</v>
      </c>
      <c r="AG6" s="138">
        <v>29</v>
      </c>
      <c r="AH6" s="138">
        <v>30</v>
      </c>
      <c r="AI6" s="138">
        <v>31</v>
      </c>
      <c r="AJ6" s="138">
        <v>32</v>
      </c>
      <c r="AK6" s="138">
        <v>33</v>
      </c>
      <c r="AL6" s="138">
        <v>34</v>
      </c>
      <c r="AM6" s="138">
        <v>35</v>
      </c>
      <c r="AN6" s="138">
        <v>36</v>
      </c>
      <c r="AO6" s="138">
        <v>37</v>
      </c>
      <c r="AP6" s="138">
        <v>38</v>
      </c>
      <c r="AQ6" s="138">
        <v>39</v>
      </c>
      <c r="AR6" s="138">
        <v>40</v>
      </c>
      <c r="AS6" s="138">
        <v>41</v>
      </c>
      <c r="AT6" s="138">
        <v>42</v>
      </c>
      <c r="AU6" s="138">
        <v>43</v>
      </c>
      <c r="AV6" s="138">
        <v>44</v>
      </c>
      <c r="AW6" s="138">
        <v>45</v>
      </c>
      <c r="AX6" s="138">
        <v>46</v>
      </c>
      <c r="AY6" s="138">
        <v>47</v>
      </c>
      <c r="AZ6" s="138">
        <v>48</v>
      </c>
      <c r="BA6" s="138">
        <v>49</v>
      </c>
      <c r="BB6" s="138">
        <v>50</v>
      </c>
      <c r="BC6" s="138">
        <v>51</v>
      </c>
      <c r="BD6" s="138">
        <v>52</v>
      </c>
      <c r="BE6" s="138">
        <v>53</v>
      </c>
      <c r="BF6" s="138">
        <v>54</v>
      </c>
      <c r="BG6" s="138">
        <v>55</v>
      </c>
      <c r="BH6" s="138">
        <v>56</v>
      </c>
      <c r="BI6" s="138">
        <v>57</v>
      </c>
      <c r="BJ6" s="138">
        <v>58</v>
      </c>
      <c r="BK6" s="138">
        <v>59</v>
      </c>
      <c r="BL6" s="138">
        <v>60</v>
      </c>
    </row>
    <row r="7" spans="1:64" s="112" customFormat="1" ht="25.5" customHeight="1">
      <c r="A7" s="117"/>
      <c r="B7" s="131"/>
      <c r="C7" s="132"/>
      <c r="D7" s="118" t="s">
        <v>65</v>
      </c>
      <c r="E7" s="119">
        <v>528</v>
      </c>
      <c r="F7" s="120">
        <v>528</v>
      </c>
      <c r="G7" s="121">
        <v>0</v>
      </c>
      <c r="H7" s="121">
        <v>0</v>
      </c>
      <c r="I7" s="119">
        <v>0</v>
      </c>
      <c r="J7" s="120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528</v>
      </c>
      <c r="AC7" s="121">
        <v>0</v>
      </c>
      <c r="AD7" s="121">
        <v>0</v>
      </c>
      <c r="AE7" s="121">
        <v>0</v>
      </c>
      <c r="AF7" s="121">
        <v>0</v>
      </c>
      <c r="AG7" s="121">
        <v>0</v>
      </c>
      <c r="AH7" s="121">
        <v>0</v>
      </c>
      <c r="AI7" s="121">
        <v>0</v>
      </c>
      <c r="AJ7" s="121">
        <v>0</v>
      </c>
      <c r="AK7" s="121">
        <v>0</v>
      </c>
      <c r="AL7" s="121">
        <v>0</v>
      </c>
      <c r="AM7" s="121">
        <v>0</v>
      </c>
      <c r="AN7" s="121">
        <v>0</v>
      </c>
      <c r="AO7" s="121">
        <v>0</v>
      </c>
      <c r="AP7" s="121">
        <v>0</v>
      </c>
      <c r="AQ7" s="121">
        <v>0</v>
      </c>
      <c r="AR7" s="121">
        <v>0</v>
      </c>
      <c r="AS7" s="121">
        <v>0</v>
      </c>
      <c r="AT7" s="121">
        <v>0</v>
      </c>
      <c r="AU7" s="121">
        <v>0</v>
      </c>
      <c r="AV7" s="121">
        <v>0</v>
      </c>
      <c r="AW7" s="121">
        <v>0</v>
      </c>
      <c r="AX7" s="121">
        <v>0</v>
      </c>
      <c r="AY7" s="121">
        <v>0</v>
      </c>
      <c r="AZ7" s="121">
        <v>0</v>
      </c>
      <c r="BA7" s="121">
        <v>0</v>
      </c>
      <c r="BB7" s="121">
        <v>0</v>
      </c>
      <c r="BC7" s="121">
        <v>0</v>
      </c>
      <c r="BD7" s="121">
        <v>0</v>
      </c>
      <c r="BE7" s="121">
        <v>0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19">
        <v>0</v>
      </c>
    </row>
    <row r="8" spans="1:64" ht="24.75" customHeight="1">
      <c r="A8" s="117"/>
      <c r="B8" s="131"/>
      <c r="C8" s="132" t="s">
        <v>93</v>
      </c>
      <c r="D8" s="118" t="s">
        <v>94</v>
      </c>
      <c r="E8" s="119">
        <v>10</v>
      </c>
      <c r="F8" s="120">
        <v>10</v>
      </c>
      <c r="G8" s="121">
        <v>0</v>
      </c>
      <c r="H8" s="121">
        <v>0</v>
      </c>
      <c r="I8" s="119">
        <v>0</v>
      </c>
      <c r="J8" s="120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10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19">
        <v>0</v>
      </c>
    </row>
    <row r="9" spans="1:64" ht="24.75" customHeight="1">
      <c r="A9" s="117"/>
      <c r="B9" s="131"/>
      <c r="C9" s="132" t="s">
        <v>95</v>
      </c>
      <c r="D9" s="118" t="s">
        <v>96</v>
      </c>
      <c r="E9" s="119">
        <v>10</v>
      </c>
      <c r="F9" s="120">
        <v>10</v>
      </c>
      <c r="G9" s="121">
        <v>0</v>
      </c>
      <c r="H9" s="121">
        <v>0</v>
      </c>
      <c r="I9" s="119">
        <v>0</v>
      </c>
      <c r="J9" s="120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10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19">
        <v>0</v>
      </c>
    </row>
    <row r="10" spans="1:64" ht="24.75" customHeight="1">
      <c r="A10" s="117" t="s">
        <v>97</v>
      </c>
      <c r="B10" s="131" t="s">
        <v>73</v>
      </c>
      <c r="C10" s="132" t="s">
        <v>98</v>
      </c>
      <c r="D10" s="118" t="s">
        <v>99</v>
      </c>
      <c r="E10" s="119">
        <v>10</v>
      </c>
      <c r="F10" s="120">
        <v>10</v>
      </c>
      <c r="G10" s="121">
        <v>0</v>
      </c>
      <c r="H10" s="121">
        <v>0</v>
      </c>
      <c r="I10" s="119">
        <v>0</v>
      </c>
      <c r="J10" s="120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10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19">
        <v>0</v>
      </c>
    </row>
    <row r="11" spans="1:64" ht="24.75" customHeight="1">
      <c r="A11" s="117"/>
      <c r="B11" s="131"/>
      <c r="C11" s="132" t="s">
        <v>114</v>
      </c>
      <c r="D11" s="118" t="s">
        <v>115</v>
      </c>
      <c r="E11" s="119">
        <v>518</v>
      </c>
      <c r="F11" s="120">
        <v>518</v>
      </c>
      <c r="G11" s="121">
        <v>0</v>
      </c>
      <c r="H11" s="121">
        <v>0</v>
      </c>
      <c r="I11" s="119">
        <v>0</v>
      </c>
      <c r="J11" s="120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518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19">
        <v>0</v>
      </c>
    </row>
    <row r="12" spans="1:64" ht="24.75" customHeight="1">
      <c r="A12" s="117"/>
      <c r="B12" s="131"/>
      <c r="C12" s="132" t="s">
        <v>116</v>
      </c>
      <c r="D12" s="118" t="s">
        <v>117</v>
      </c>
      <c r="E12" s="119">
        <v>518</v>
      </c>
      <c r="F12" s="120">
        <v>518</v>
      </c>
      <c r="G12" s="121">
        <v>0</v>
      </c>
      <c r="H12" s="121">
        <v>0</v>
      </c>
      <c r="I12" s="119">
        <v>0</v>
      </c>
      <c r="J12" s="120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518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19">
        <v>0</v>
      </c>
    </row>
    <row r="13" spans="1:64" ht="24.75" customHeight="1">
      <c r="A13" s="117" t="s">
        <v>97</v>
      </c>
      <c r="B13" s="131" t="s">
        <v>73</v>
      </c>
      <c r="C13" s="132" t="s">
        <v>118</v>
      </c>
      <c r="D13" s="118" t="s">
        <v>119</v>
      </c>
      <c r="E13" s="119">
        <v>35</v>
      </c>
      <c r="F13" s="120">
        <v>35</v>
      </c>
      <c r="G13" s="121">
        <v>0</v>
      </c>
      <c r="H13" s="121">
        <v>0</v>
      </c>
      <c r="I13" s="119">
        <v>0</v>
      </c>
      <c r="J13" s="120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35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19">
        <v>0</v>
      </c>
    </row>
    <row r="14" spans="1:64" ht="24.75" customHeight="1">
      <c r="A14" s="117" t="s">
        <v>97</v>
      </c>
      <c r="B14" s="131" t="s">
        <v>73</v>
      </c>
      <c r="C14" s="132" t="s">
        <v>120</v>
      </c>
      <c r="D14" s="118" t="s">
        <v>121</v>
      </c>
      <c r="E14" s="119">
        <v>20</v>
      </c>
      <c r="F14" s="120">
        <v>20</v>
      </c>
      <c r="G14" s="121">
        <v>0</v>
      </c>
      <c r="H14" s="121">
        <v>0</v>
      </c>
      <c r="I14" s="119">
        <v>0</v>
      </c>
      <c r="J14" s="120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20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19">
        <v>0</v>
      </c>
    </row>
    <row r="15" spans="1:64" ht="24.75" customHeight="1">
      <c r="A15" s="117" t="s">
        <v>97</v>
      </c>
      <c r="B15" s="131" t="s">
        <v>73</v>
      </c>
      <c r="C15" s="132" t="s">
        <v>122</v>
      </c>
      <c r="D15" s="118" t="s">
        <v>123</v>
      </c>
      <c r="E15" s="119">
        <v>130</v>
      </c>
      <c r="F15" s="120">
        <v>130</v>
      </c>
      <c r="G15" s="121">
        <v>0</v>
      </c>
      <c r="H15" s="121">
        <v>0</v>
      </c>
      <c r="I15" s="119">
        <v>0</v>
      </c>
      <c r="J15" s="120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130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19">
        <v>0</v>
      </c>
    </row>
    <row r="16" spans="1:64" ht="24.75" customHeight="1">
      <c r="A16" s="117" t="s">
        <v>97</v>
      </c>
      <c r="B16" s="131" t="s">
        <v>73</v>
      </c>
      <c r="C16" s="132" t="s">
        <v>124</v>
      </c>
      <c r="D16" s="118" t="s">
        <v>125</v>
      </c>
      <c r="E16" s="119">
        <v>10</v>
      </c>
      <c r="F16" s="120">
        <v>10</v>
      </c>
      <c r="G16" s="121">
        <v>0</v>
      </c>
      <c r="H16" s="121">
        <v>0</v>
      </c>
      <c r="I16" s="119">
        <v>0</v>
      </c>
      <c r="J16" s="120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19">
        <v>0</v>
      </c>
    </row>
    <row r="17" spans="1:64" ht="24.75" customHeight="1">
      <c r="A17" s="117" t="s">
        <v>97</v>
      </c>
      <c r="B17" s="131" t="s">
        <v>73</v>
      </c>
      <c r="C17" s="132" t="s">
        <v>126</v>
      </c>
      <c r="D17" s="118" t="s">
        <v>127</v>
      </c>
      <c r="E17" s="119">
        <v>300</v>
      </c>
      <c r="F17" s="120">
        <v>300</v>
      </c>
      <c r="G17" s="121">
        <v>0</v>
      </c>
      <c r="H17" s="121">
        <v>0</v>
      </c>
      <c r="I17" s="119">
        <v>0</v>
      </c>
      <c r="J17" s="120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300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19">
        <v>0</v>
      </c>
    </row>
    <row r="18" spans="1:64" ht="24.75" customHeight="1">
      <c r="A18" s="117" t="s">
        <v>97</v>
      </c>
      <c r="B18" s="131" t="s">
        <v>73</v>
      </c>
      <c r="C18" s="132" t="s">
        <v>128</v>
      </c>
      <c r="D18" s="118" t="s">
        <v>129</v>
      </c>
      <c r="E18" s="119">
        <v>23</v>
      </c>
      <c r="F18" s="120">
        <v>23</v>
      </c>
      <c r="G18" s="121">
        <v>0</v>
      </c>
      <c r="H18" s="121">
        <v>0</v>
      </c>
      <c r="I18" s="119">
        <v>0</v>
      </c>
      <c r="J18" s="120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23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19">
        <v>0</v>
      </c>
    </row>
    <row r="19" spans="4:11" ht="9" customHeight="1">
      <c r="D19" s="122"/>
      <c r="F19" s="122"/>
      <c r="G19" s="122"/>
      <c r="H19" s="122"/>
      <c r="I19" s="122"/>
      <c r="J19" s="122"/>
      <c r="K19" s="122"/>
    </row>
    <row r="20" spans="4:23" ht="9" customHeight="1">
      <c r="D20" s="122"/>
      <c r="G20" s="122"/>
      <c r="H20" s="122"/>
      <c r="I20" s="122"/>
      <c r="J20" s="122"/>
      <c r="K20" s="122"/>
      <c r="L20" s="159"/>
      <c r="W20" s="122"/>
    </row>
    <row r="21" spans="4:12" ht="9" customHeight="1">
      <c r="D21" s="122"/>
      <c r="E21" s="122"/>
      <c r="J21" s="122"/>
      <c r="K21" s="122"/>
      <c r="L21" s="122"/>
    </row>
    <row r="22" spans="4:12" ht="9" customHeight="1">
      <c r="D22" s="122"/>
      <c r="E22" s="122"/>
      <c r="L22" s="122"/>
    </row>
    <row r="23" spans="5:19" ht="9" customHeight="1">
      <c r="E23" s="122"/>
      <c r="L23" s="159"/>
      <c r="S23" s="159"/>
    </row>
    <row r="24" spans="5:12" ht="9" customHeight="1">
      <c r="E24" s="122"/>
      <c r="F24" s="122"/>
      <c r="G24" s="122"/>
      <c r="L24" s="159"/>
    </row>
    <row r="25" spans="7:12" ht="9" customHeight="1">
      <c r="G25" s="122"/>
      <c r="L25" s="159"/>
    </row>
    <row r="26" spans="8:13" ht="9" customHeight="1">
      <c r="H26" s="122"/>
      <c r="I26" s="122"/>
      <c r="K26" s="122"/>
      <c r="L26" s="159"/>
      <c r="M26" s="159"/>
    </row>
    <row r="27" spans="11:13" ht="9" customHeight="1">
      <c r="K27" s="122"/>
      <c r="M27" s="159"/>
    </row>
    <row r="28" spans="13:14" ht="9" customHeight="1">
      <c r="M28" s="159"/>
      <c r="N28" s="159"/>
    </row>
  </sheetData>
  <sheetProtection formatCells="0" formatColumns="0" formatRows="0"/>
  <mergeCells count="11">
    <mergeCell ref="F4:AB4"/>
    <mergeCell ref="AC4:AG4"/>
    <mergeCell ref="AH4:AX4"/>
    <mergeCell ref="AY4:BD4"/>
    <mergeCell ref="BE4:BG4"/>
    <mergeCell ref="BH4:BL4"/>
    <mergeCell ref="A4:A5"/>
    <mergeCell ref="B4:B5"/>
    <mergeCell ref="C4:C5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orientation="landscape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4.5" style="0" customWidth="1"/>
    <col min="3" max="4" width="12.16015625" style="0" customWidth="1"/>
    <col min="5" max="5" width="14.66015625" style="0" customWidth="1"/>
    <col min="6" max="7" width="9.16015625" style="0" customWidth="1"/>
    <col min="8" max="8" width="13.16015625" style="0" customWidth="1"/>
    <col min="9" max="9" width="14.5" style="0" customWidth="1"/>
    <col min="10" max="10" width="18.66015625" style="0" customWidth="1"/>
    <col min="11" max="16" width="9.16015625" style="0" customWidth="1"/>
    <col min="17" max="17" width="11.33203125" style="0" customWidth="1"/>
  </cols>
  <sheetData>
    <row r="1" ht="12.75" customHeight="1"/>
    <row r="2" spans="1:23" ht="25.5" customHeight="1">
      <c r="A2" s="150" t="s">
        <v>227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ht="21.75" customHeight="1">
      <c r="W3" s="124" t="s">
        <v>1</v>
      </c>
    </row>
    <row r="4" spans="1:23" ht="38.25" customHeight="1">
      <c r="A4" s="115" t="s">
        <v>77</v>
      </c>
      <c r="B4" s="115" t="s">
        <v>55</v>
      </c>
      <c r="C4" s="115" t="s">
        <v>78</v>
      </c>
      <c r="D4" s="115" t="s">
        <v>79</v>
      </c>
      <c r="E4" s="115" t="s">
        <v>80</v>
      </c>
      <c r="F4" s="127" t="s">
        <v>81</v>
      </c>
      <c r="G4" s="128"/>
      <c r="H4" s="128"/>
      <c r="I4" s="128"/>
      <c r="J4" s="125"/>
      <c r="K4" s="114" t="s">
        <v>82</v>
      </c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3" ht="39.75" customHeight="1">
      <c r="A5" s="114"/>
      <c r="B5" s="114"/>
      <c r="C5" s="114"/>
      <c r="D5" s="114"/>
      <c r="E5" s="114"/>
      <c r="F5" s="114" t="s">
        <v>65</v>
      </c>
      <c r="G5" s="114" t="s">
        <v>228</v>
      </c>
      <c r="H5" s="114" t="s">
        <v>229</v>
      </c>
      <c r="I5" s="114" t="s">
        <v>85</v>
      </c>
      <c r="J5" s="114" t="s">
        <v>230</v>
      </c>
      <c r="K5" s="114" t="s">
        <v>65</v>
      </c>
      <c r="L5" s="114" t="s">
        <v>229</v>
      </c>
      <c r="M5" s="114" t="s">
        <v>230</v>
      </c>
      <c r="N5" s="114" t="s">
        <v>231</v>
      </c>
      <c r="O5" s="114" t="s">
        <v>232</v>
      </c>
      <c r="P5" s="114" t="s">
        <v>89</v>
      </c>
      <c r="Q5" s="114" t="s">
        <v>233</v>
      </c>
      <c r="R5" s="114" t="s">
        <v>90</v>
      </c>
      <c r="S5" s="114" t="s">
        <v>87</v>
      </c>
      <c r="T5" s="114" t="s">
        <v>234</v>
      </c>
      <c r="U5" s="114" t="s">
        <v>235</v>
      </c>
      <c r="V5" s="114" t="s">
        <v>236</v>
      </c>
      <c r="W5" s="114" t="s">
        <v>91</v>
      </c>
    </row>
    <row r="6" spans="1:23" ht="26.25" customHeight="1">
      <c r="A6" s="115" t="s">
        <v>92</v>
      </c>
      <c r="B6" s="115" t="s">
        <v>92</v>
      </c>
      <c r="C6" s="115" t="s">
        <v>92</v>
      </c>
      <c r="D6" s="115" t="s">
        <v>92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4">
        <v>8</v>
      </c>
      <c r="M6" s="114">
        <v>9</v>
      </c>
      <c r="N6" s="114">
        <v>10</v>
      </c>
      <c r="O6" s="114">
        <v>11</v>
      </c>
      <c r="P6" s="114">
        <v>12</v>
      </c>
      <c r="Q6" s="114">
        <v>13</v>
      </c>
      <c r="R6" s="114">
        <v>14</v>
      </c>
      <c r="S6" s="114">
        <v>15</v>
      </c>
      <c r="T6" s="114">
        <v>16</v>
      </c>
      <c r="U6" s="114">
        <v>17</v>
      </c>
      <c r="V6" s="114">
        <v>18</v>
      </c>
      <c r="W6" s="114">
        <v>19</v>
      </c>
    </row>
    <row r="7" spans="1:23" s="112" customFormat="1" ht="24.75" customHeight="1">
      <c r="A7" s="131"/>
      <c r="B7" s="132"/>
      <c r="C7" s="117"/>
      <c r="D7" s="118" t="s">
        <v>65</v>
      </c>
      <c r="E7" s="133">
        <v>3278.38</v>
      </c>
      <c r="F7" s="134">
        <v>2750.38</v>
      </c>
      <c r="G7" s="120">
        <v>2111.11</v>
      </c>
      <c r="H7" s="121">
        <v>120.64</v>
      </c>
      <c r="I7" s="119">
        <v>0.9</v>
      </c>
      <c r="J7" s="120">
        <v>517.73</v>
      </c>
      <c r="K7" s="119">
        <v>528</v>
      </c>
      <c r="L7" s="134">
        <v>528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</row>
    <row r="8" spans="1:23" ht="24.75" customHeight="1">
      <c r="A8" s="131"/>
      <c r="B8" s="132"/>
      <c r="C8" s="117" t="s">
        <v>93</v>
      </c>
      <c r="D8" s="118" t="s">
        <v>94</v>
      </c>
      <c r="E8" s="133">
        <v>10</v>
      </c>
      <c r="F8" s="134">
        <v>0</v>
      </c>
      <c r="G8" s="120">
        <v>0</v>
      </c>
      <c r="H8" s="121">
        <v>0</v>
      </c>
      <c r="I8" s="119">
        <v>0</v>
      </c>
      <c r="J8" s="120">
        <v>0</v>
      </c>
      <c r="K8" s="119">
        <v>10</v>
      </c>
      <c r="L8" s="134">
        <v>10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</row>
    <row r="9" spans="1:23" ht="24.75" customHeight="1">
      <c r="A9" s="131"/>
      <c r="B9" s="132"/>
      <c r="C9" s="117" t="s">
        <v>95</v>
      </c>
      <c r="D9" s="118" t="s">
        <v>96</v>
      </c>
      <c r="E9" s="133">
        <v>10</v>
      </c>
      <c r="F9" s="134">
        <v>0</v>
      </c>
      <c r="G9" s="120">
        <v>0</v>
      </c>
      <c r="H9" s="121">
        <v>0</v>
      </c>
      <c r="I9" s="119">
        <v>0</v>
      </c>
      <c r="J9" s="120">
        <v>0</v>
      </c>
      <c r="K9" s="119">
        <v>10</v>
      </c>
      <c r="L9" s="134">
        <v>10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</row>
    <row r="10" spans="1:23" ht="24.75" customHeight="1">
      <c r="A10" s="131" t="s">
        <v>97</v>
      </c>
      <c r="B10" s="132" t="s">
        <v>73</v>
      </c>
      <c r="C10" s="117" t="s">
        <v>98</v>
      </c>
      <c r="D10" s="118" t="s">
        <v>99</v>
      </c>
      <c r="E10" s="133">
        <v>10</v>
      </c>
      <c r="F10" s="134">
        <v>0</v>
      </c>
      <c r="G10" s="120">
        <v>0</v>
      </c>
      <c r="H10" s="121">
        <v>0</v>
      </c>
      <c r="I10" s="119">
        <v>0</v>
      </c>
      <c r="J10" s="120">
        <v>0</v>
      </c>
      <c r="K10" s="119">
        <v>10</v>
      </c>
      <c r="L10" s="134">
        <v>10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</row>
    <row r="11" spans="1:23" ht="24.75" customHeight="1">
      <c r="A11" s="131"/>
      <c r="B11" s="132"/>
      <c r="C11" s="117" t="s">
        <v>100</v>
      </c>
      <c r="D11" s="118" t="s">
        <v>101</v>
      </c>
      <c r="E11" s="133">
        <v>423.4</v>
      </c>
      <c r="F11" s="134">
        <v>423.4</v>
      </c>
      <c r="G11" s="120">
        <v>423.4</v>
      </c>
      <c r="H11" s="121">
        <v>0</v>
      </c>
      <c r="I11" s="119">
        <v>0</v>
      </c>
      <c r="J11" s="120">
        <v>0</v>
      </c>
      <c r="K11" s="119">
        <v>0</v>
      </c>
      <c r="L11" s="134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</row>
    <row r="12" spans="1:23" ht="24.75" customHeight="1">
      <c r="A12" s="131"/>
      <c r="B12" s="132"/>
      <c r="C12" s="117" t="s">
        <v>102</v>
      </c>
      <c r="D12" s="118" t="s">
        <v>103</v>
      </c>
      <c r="E12" s="133">
        <v>423.4</v>
      </c>
      <c r="F12" s="134">
        <v>423.4</v>
      </c>
      <c r="G12" s="120">
        <v>423.4</v>
      </c>
      <c r="H12" s="121">
        <v>0</v>
      </c>
      <c r="I12" s="119">
        <v>0</v>
      </c>
      <c r="J12" s="120">
        <v>0</v>
      </c>
      <c r="K12" s="119">
        <v>0</v>
      </c>
      <c r="L12" s="134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</row>
    <row r="13" spans="1:23" ht="24.75" customHeight="1">
      <c r="A13" s="131" t="s">
        <v>97</v>
      </c>
      <c r="B13" s="132" t="s">
        <v>73</v>
      </c>
      <c r="C13" s="117" t="s">
        <v>104</v>
      </c>
      <c r="D13" s="118" t="s">
        <v>105</v>
      </c>
      <c r="E13" s="133">
        <v>404.35</v>
      </c>
      <c r="F13" s="134">
        <v>404.35</v>
      </c>
      <c r="G13" s="120">
        <v>404.35</v>
      </c>
      <c r="H13" s="121">
        <v>0</v>
      </c>
      <c r="I13" s="119">
        <v>0</v>
      </c>
      <c r="J13" s="120">
        <v>0</v>
      </c>
      <c r="K13" s="119">
        <v>0</v>
      </c>
      <c r="L13" s="134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</row>
    <row r="14" spans="1:23" ht="24.75" customHeight="1">
      <c r="A14" s="131" t="s">
        <v>97</v>
      </c>
      <c r="B14" s="132" t="s">
        <v>73</v>
      </c>
      <c r="C14" s="117" t="s">
        <v>106</v>
      </c>
      <c r="D14" s="118" t="s">
        <v>107</v>
      </c>
      <c r="E14" s="133">
        <v>19.05</v>
      </c>
      <c r="F14" s="134">
        <v>19.05</v>
      </c>
      <c r="G14" s="120">
        <v>19.05</v>
      </c>
      <c r="H14" s="121">
        <v>0</v>
      </c>
      <c r="I14" s="119">
        <v>0</v>
      </c>
      <c r="J14" s="120">
        <v>0</v>
      </c>
      <c r="K14" s="119">
        <v>0</v>
      </c>
      <c r="L14" s="134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</row>
    <row r="15" spans="1:23" ht="24.75" customHeight="1">
      <c r="A15" s="131"/>
      <c r="B15" s="132"/>
      <c r="C15" s="117" t="s">
        <v>108</v>
      </c>
      <c r="D15" s="118" t="s">
        <v>109</v>
      </c>
      <c r="E15" s="133">
        <v>118.85</v>
      </c>
      <c r="F15" s="134">
        <v>118.85</v>
      </c>
      <c r="G15" s="120">
        <v>118.85</v>
      </c>
      <c r="H15" s="121">
        <v>0</v>
      </c>
      <c r="I15" s="119">
        <v>0</v>
      </c>
      <c r="J15" s="120">
        <v>0</v>
      </c>
      <c r="K15" s="119">
        <v>0</v>
      </c>
      <c r="L15" s="134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</row>
    <row r="16" spans="1:23" ht="24.75" customHeight="1">
      <c r="A16" s="131"/>
      <c r="B16" s="132"/>
      <c r="C16" s="117" t="s">
        <v>110</v>
      </c>
      <c r="D16" s="118" t="s">
        <v>111</v>
      </c>
      <c r="E16" s="133">
        <v>118.85</v>
      </c>
      <c r="F16" s="134">
        <v>118.85</v>
      </c>
      <c r="G16" s="120">
        <v>118.85</v>
      </c>
      <c r="H16" s="121">
        <v>0</v>
      </c>
      <c r="I16" s="119">
        <v>0</v>
      </c>
      <c r="J16" s="120">
        <v>0</v>
      </c>
      <c r="K16" s="119">
        <v>0</v>
      </c>
      <c r="L16" s="134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</row>
    <row r="17" spans="1:23" ht="24.75" customHeight="1">
      <c r="A17" s="131" t="s">
        <v>97</v>
      </c>
      <c r="B17" s="132" t="s">
        <v>73</v>
      </c>
      <c r="C17" s="117" t="s">
        <v>112</v>
      </c>
      <c r="D17" s="118" t="s">
        <v>113</v>
      </c>
      <c r="E17" s="133">
        <v>118.85</v>
      </c>
      <c r="F17" s="134">
        <v>118.85</v>
      </c>
      <c r="G17" s="120">
        <v>118.85</v>
      </c>
      <c r="H17" s="121">
        <v>0</v>
      </c>
      <c r="I17" s="119">
        <v>0</v>
      </c>
      <c r="J17" s="120">
        <v>0</v>
      </c>
      <c r="K17" s="119">
        <v>0</v>
      </c>
      <c r="L17" s="134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</row>
    <row r="18" spans="1:23" ht="24.75" customHeight="1">
      <c r="A18" s="131"/>
      <c r="B18" s="132"/>
      <c r="C18" s="117" t="s">
        <v>114</v>
      </c>
      <c r="D18" s="118" t="s">
        <v>115</v>
      </c>
      <c r="E18" s="133">
        <v>2606.98</v>
      </c>
      <c r="F18" s="134">
        <v>2088.98</v>
      </c>
      <c r="G18" s="120">
        <v>1449.71</v>
      </c>
      <c r="H18" s="121">
        <v>120.64</v>
      </c>
      <c r="I18" s="119">
        <v>0.9</v>
      </c>
      <c r="J18" s="120">
        <v>517.73</v>
      </c>
      <c r="K18" s="119">
        <v>518</v>
      </c>
      <c r="L18" s="134">
        <v>518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</row>
    <row r="19" spans="1:23" ht="24.75" customHeight="1">
      <c r="A19" s="131"/>
      <c r="B19" s="132"/>
      <c r="C19" s="117" t="s">
        <v>116</v>
      </c>
      <c r="D19" s="118" t="s">
        <v>117</v>
      </c>
      <c r="E19" s="133">
        <v>2606.98</v>
      </c>
      <c r="F19" s="134">
        <v>2088.98</v>
      </c>
      <c r="G19" s="120">
        <v>1449.71</v>
      </c>
      <c r="H19" s="121">
        <v>120.64</v>
      </c>
      <c r="I19" s="119">
        <v>0.9</v>
      </c>
      <c r="J19" s="120">
        <v>517.73</v>
      </c>
      <c r="K19" s="119">
        <v>518</v>
      </c>
      <c r="L19" s="134">
        <v>518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</row>
    <row r="20" spans="1:23" ht="24.75" customHeight="1">
      <c r="A20" s="131" t="s">
        <v>97</v>
      </c>
      <c r="B20" s="132" t="s">
        <v>73</v>
      </c>
      <c r="C20" s="117" t="s">
        <v>118</v>
      </c>
      <c r="D20" s="118" t="s">
        <v>119</v>
      </c>
      <c r="E20" s="133">
        <v>2123.98</v>
      </c>
      <c r="F20" s="134">
        <v>2088.98</v>
      </c>
      <c r="G20" s="120">
        <v>1449.71</v>
      </c>
      <c r="H20" s="121">
        <v>120.64</v>
      </c>
      <c r="I20" s="119">
        <v>0.9</v>
      </c>
      <c r="J20" s="120">
        <v>517.73</v>
      </c>
      <c r="K20" s="119">
        <v>35</v>
      </c>
      <c r="L20" s="134">
        <v>35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</row>
    <row r="21" spans="1:23" ht="24.75" customHeight="1">
      <c r="A21" s="131" t="s">
        <v>97</v>
      </c>
      <c r="B21" s="132" t="s">
        <v>73</v>
      </c>
      <c r="C21" s="117" t="s">
        <v>120</v>
      </c>
      <c r="D21" s="118" t="s">
        <v>121</v>
      </c>
      <c r="E21" s="133">
        <v>20</v>
      </c>
      <c r="F21" s="134">
        <v>0</v>
      </c>
      <c r="G21" s="120">
        <v>0</v>
      </c>
      <c r="H21" s="121">
        <v>0</v>
      </c>
      <c r="I21" s="119">
        <v>0</v>
      </c>
      <c r="J21" s="120">
        <v>0</v>
      </c>
      <c r="K21" s="119">
        <v>20</v>
      </c>
      <c r="L21" s="134">
        <v>20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</row>
    <row r="22" spans="1:23" ht="24.75" customHeight="1">
      <c r="A22" s="131" t="s">
        <v>97</v>
      </c>
      <c r="B22" s="132" t="s">
        <v>73</v>
      </c>
      <c r="C22" s="117" t="s">
        <v>122</v>
      </c>
      <c r="D22" s="118" t="s">
        <v>123</v>
      </c>
      <c r="E22" s="133">
        <v>130</v>
      </c>
      <c r="F22" s="134">
        <v>0</v>
      </c>
      <c r="G22" s="120">
        <v>0</v>
      </c>
      <c r="H22" s="121">
        <v>0</v>
      </c>
      <c r="I22" s="119">
        <v>0</v>
      </c>
      <c r="J22" s="120">
        <v>0</v>
      </c>
      <c r="K22" s="119">
        <v>130</v>
      </c>
      <c r="L22" s="134">
        <v>130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</row>
    <row r="23" spans="1:23" ht="24.75" customHeight="1">
      <c r="A23" s="131" t="s">
        <v>97</v>
      </c>
      <c r="B23" s="132" t="s">
        <v>73</v>
      </c>
      <c r="C23" s="117" t="s">
        <v>124</v>
      </c>
      <c r="D23" s="118" t="s">
        <v>125</v>
      </c>
      <c r="E23" s="133">
        <v>10</v>
      </c>
      <c r="F23" s="134">
        <v>0</v>
      </c>
      <c r="G23" s="120">
        <v>0</v>
      </c>
      <c r="H23" s="121">
        <v>0</v>
      </c>
      <c r="I23" s="119">
        <v>0</v>
      </c>
      <c r="J23" s="120">
        <v>0</v>
      </c>
      <c r="K23" s="119">
        <v>10</v>
      </c>
      <c r="L23" s="134">
        <v>10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</row>
    <row r="24" spans="1:23" ht="24.75" customHeight="1">
      <c r="A24" s="131" t="s">
        <v>97</v>
      </c>
      <c r="B24" s="132" t="s">
        <v>73</v>
      </c>
      <c r="C24" s="117" t="s">
        <v>126</v>
      </c>
      <c r="D24" s="118" t="s">
        <v>127</v>
      </c>
      <c r="E24" s="133">
        <v>300</v>
      </c>
      <c r="F24" s="134">
        <v>0</v>
      </c>
      <c r="G24" s="120">
        <v>0</v>
      </c>
      <c r="H24" s="121">
        <v>0</v>
      </c>
      <c r="I24" s="119">
        <v>0</v>
      </c>
      <c r="J24" s="120">
        <v>0</v>
      </c>
      <c r="K24" s="119">
        <v>300</v>
      </c>
      <c r="L24" s="134">
        <v>300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</row>
    <row r="25" spans="1:23" ht="24.75" customHeight="1">
      <c r="A25" s="131" t="s">
        <v>97</v>
      </c>
      <c r="B25" s="132" t="s">
        <v>73</v>
      </c>
      <c r="C25" s="117" t="s">
        <v>128</v>
      </c>
      <c r="D25" s="118" t="s">
        <v>129</v>
      </c>
      <c r="E25" s="133">
        <v>23</v>
      </c>
      <c r="F25" s="134">
        <v>0</v>
      </c>
      <c r="G25" s="120">
        <v>0</v>
      </c>
      <c r="H25" s="121">
        <v>0</v>
      </c>
      <c r="I25" s="119">
        <v>0</v>
      </c>
      <c r="J25" s="120">
        <v>0</v>
      </c>
      <c r="K25" s="119">
        <v>23</v>
      </c>
      <c r="L25" s="134">
        <v>23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</row>
    <row r="26" spans="1:23" ht="24.75" customHeight="1">
      <c r="A26" s="131"/>
      <c r="B26" s="132"/>
      <c r="C26" s="117" t="s">
        <v>130</v>
      </c>
      <c r="D26" s="118" t="s">
        <v>131</v>
      </c>
      <c r="E26" s="133">
        <v>119.15</v>
      </c>
      <c r="F26" s="134">
        <v>119.15</v>
      </c>
      <c r="G26" s="120">
        <v>119.15</v>
      </c>
      <c r="H26" s="121">
        <v>0</v>
      </c>
      <c r="I26" s="119">
        <v>0</v>
      </c>
      <c r="J26" s="120">
        <v>0</v>
      </c>
      <c r="K26" s="119">
        <v>0</v>
      </c>
      <c r="L26" s="134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</row>
    <row r="27" spans="1:23" ht="24.75" customHeight="1">
      <c r="A27" s="131"/>
      <c r="B27" s="132"/>
      <c r="C27" s="117" t="s">
        <v>132</v>
      </c>
      <c r="D27" s="118" t="s">
        <v>133</v>
      </c>
      <c r="E27" s="133">
        <v>119.15</v>
      </c>
      <c r="F27" s="134">
        <v>119.15</v>
      </c>
      <c r="G27" s="120">
        <v>119.15</v>
      </c>
      <c r="H27" s="121">
        <v>0</v>
      </c>
      <c r="I27" s="119">
        <v>0</v>
      </c>
      <c r="J27" s="120">
        <v>0</v>
      </c>
      <c r="K27" s="119">
        <v>0</v>
      </c>
      <c r="L27" s="134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</row>
    <row r="28" spans="1:23" ht="24.75" customHeight="1">
      <c r="A28" s="131" t="s">
        <v>97</v>
      </c>
      <c r="B28" s="132" t="s">
        <v>73</v>
      </c>
      <c r="C28" s="117" t="s">
        <v>134</v>
      </c>
      <c r="D28" s="118" t="s">
        <v>135</v>
      </c>
      <c r="E28" s="133">
        <v>119.15</v>
      </c>
      <c r="F28" s="134">
        <v>119.15</v>
      </c>
      <c r="G28" s="120">
        <v>119.15</v>
      </c>
      <c r="H28" s="121">
        <v>0</v>
      </c>
      <c r="I28" s="119">
        <v>0</v>
      </c>
      <c r="J28" s="120">
        <v>0</v>
      </c>
      <c r="K28" s="119">
        <v>0</v>
      </c>
      <c r="L28" s="134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</row>
    <row r="29" spans="2:23" ht="9" customHeight="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W29" s="122"/>
    </row>
    <row r="30" spans="2:23" ht="9" customHeight="1">
      <c r="B30" s="122"/>
      <c r="C30" s="122"/>
      <c r="D30" s="122"/>
      <c r="E30" s="122"/>
      <c r="G30" s="122"/>
      <c r="H30" s="122"/>
      <c r="I30" s="122"/>
      <c r="J30" s="122"/>
      <c r="L30" s="122"/>
      <c r="M30" s="122"/>
      <c r="O30" s="122"/>
      <c r="P30" s="122"/>
      <c r="R30" s="122"/>
      <c r="S30" s="122"/>
      <c r="T30" s="122"/>
      <c r="U30" s="122"/>
      <c r="W30" s="122"/>
    </row>
  </sheetData>
  <sheetProtection formatCells="0" formatColumns="0" formatRows="0"/>
  <mergeCells count="7">
    <mergeCell ref="F4:J4"/>
    <mergeCell ref="K4:W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9.16015625" style="0" customWidth="1"/>
    <col min="5" max="5" width="12" style="0" customWidth="1"/>
    <col min="6" max="17" width="14.5" style="0" customWidth="1"/>
  </cols>
  <sheetData>
    <row r="1" ht="12.75" customHeight="1"/>
    <row r="2" spans="1:30" ht="22.5" customHeight="1">
      <c r="A2" s="113" t="s">
        <v>237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</row>
    <row r="3" ht="12.75" customHeight="1"/>
    <row r="4" spans="1:30" ht="33" customHeight="1">
      <c r="A4" s="40" t="s">
        <v>77</v>
      </c>
      <c r="B4" s="47" t="s">
        <v>55</v>
      </c>
      <c r="C4" s="47" t="s">
        <v>78</v>
      </c>
      <c r="D4" s="47" t="s">
        <v>79</v>
      </c>
      <c r="E4" s="125" t="s">
        <v>81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ht="31.5" customHeight="1">
      <c r="A5" s="40"/>
      <c r="B5" s="47"/>
      <c r="C5" s="47"/>
      <c r="D5" s="47"/>
      <c r="E5" s="126" t="s">
        <v>195</v>
      </c>
      <c r="F5" s="127" t="s">
        <v>228</v>
      </c>
      <c r="G5" s="128"/>
      <c r="H5" s="128"/>
      <c r="I5" s="128"/>
      <c r="J5" s="125"/>
      <c r="K5" s="127" t="s">
        <v>229</v>
      </c>
      <c r="L5" s="128"/>
      <c r="M5" s="128"/>
      <c r="N5" s="128"/>
      <c r="O5" s="128"/>
      <c r="P5" s="128"/>
      <c r="Q5" s="128"/>
      <c r="R5" s="128"/>
      <c r="S5" s="128"/>
      <c r="T5" s="128"/>
      <c r="U5" s="125"/>
      <c r="V5" s="114" t="s">
        <v>85</v>
      </c>
      <c r="W5" s="114"/>
      <c r="X5" s="114"/>
      <c r="Y5" s="114"/>
      <c r="Z5" s="114"/>
      <c r="AA5" s="114"/>
      <c r="AB5" s="114" t="s">
        <v>230</v>
      </c>
      <c r="AC5" s="114"/>
      <c r="AD5" s="114"/>
    </row>
    <row r="6" spans="1:30" ht="66.75" customHeight="1">
      <c r="A6" s="40"/>
      <c r="B6" s="47"/>
      <c r="C6" s="47"/>
      <c r="D6" s="47"/>
      <c r="E6" s="129"/>
      <c r="F6" s="114" t="s">
        <v>65</v>
      </c>
      <c r="G6" s="114" t="s">
        <v>238</v>
      </c>
      <c r="H6" s="114" t="s">
        <v>239</v>
      </c>
      <c r="I6" s="114" t="s">
        <v>149</v>
      </c>
      <c r="J6" s="114" t="s">
        <v>150</v>
      </c>
      <c r="K6" s="114" t="s">
        <v>65</v>
      </c>
      <c r="L6" s="114" t="s">
        <v>240</v>
      </c>
      <c r="M6" s="114" t="s">
        <v>163</v>
      </c>
      <c r="N6" s="114" t="s">
        <v>164</v>
      </c>
      <c r="O6" s="114" t="s">
        <v>241</v>
      </c>
      <c r="P6" s="114" t="s">
        <v>242</v>
      </c>
      <c r="Q6" s="114" t="s">
        <v>165</v>
      </c>
      <c r="R6" s="2" t="s">
        <v>160</v>
      </c>
      <c r="S6" s="114" t="s">
        <v>171</v>
      </c>
      <c r="T6" s="114" t="s">
        <v>161</v>
      </c>
      <c r="U6" s="114" t="s">
        <v>173</v>
      </c>
      <c r="V6" s="114" t="s">
        <v>65</v>
      </c>
      <c r="W6" s="114" t="s">
        <v>243</v>
      </c>
      <c r="X6" s="114" t="s">
        <v>181</v>
      </c>
      <c r="Y6" s="114" t="s">
        <v>244</v>
      </c>
      <c r="Z6" s="114" t="s">
        <v>245</v>
      </c>
      <c r="AA6" s="114" t="s">
        <v>246</v>
      </c>
      <c r="AB6" s="114" t="s">
        <v>65</v>
      </c>
      <c r="AC6" s="123" t="s">
        <v>83</v>
      </c>
      <c r="AD6" s="123" t="s">
        <v>139</v>
      </c>
    </row>
    <row r="7" spans="1:30" ht="26.25" customHeight="1">
      <c r="A7" s="130" t="s">
        <v>92</v>
      </c>
      <c r="B7" s="130" t="s">
        <v>92</v>
      </c>
      <c r="C7" s="130" t="s">
        <v>92</v>
      </c>
      <c r="D7" s="130" t="s">
        <v>92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</row>
    <row r="8" spans="1:30" s="112" customFormat="1" ht="27" customHeight="1">
      <c r="A8" s="117"/>
      <c r="B8" s="117"/>
      <c r="C8" s="117"/>
      <c r="D8" s="118" t="s">
        <v>65</v>
      </c>
      <c r="E8" s="119">
        <v>2750.38</v>
      </c>
      <c r="F8" s="120">
        <v>2111.11</v>
      </c>
      <c r="G8" s="121">
        <v>1449.71</v>
      </c>
      <c r="H8" s="121">
        <v>542.25</v>
      </c>
      <c r="I8" s="121">
        <v>119.15</v>
      </c>
      <c r="J8" s="121">
        <v>0</v>
      </c>
      <c r="K8" s="121">
        <v>120.64</v>
      </c>
      <c r="L8" s="121">
        <v>83.14</v>
      </c>
      <c r="M8" s="121">
        <v>5</v>
      </c>
      <c r="N8" s="121">
        <v>3</v>
      </c>
      <c r="O8" s="121">
        <v>0</v>
      </c>
      <c r="P8" s="121">
        <v>0</v>
      </c>
      <c r="Q8" s="121">
        <v>5</v>
      </c>
      <c r="R8" s="121">
        <v>0</v>
      </c>
      <c r="S8" s="121">
        <v>0</v>
      </c>
      <c r="T8" s="121">
        <v>5</v>
      </c>
      <c r="U8" s="121">
        <v>19.5</v>
      </c>
      <c r="V8" s="121">
        <v>0.9</v>
      </c>
      <c r="W8" s="121">
        <v>0.72</v>
      </c>
      <c r="X8" s="121">
        <v>0</v>
      </c>
      <c r="Y8" s="121">
        <v>0</v>
      </c>
      <c r="Z8" s="121">
        <v>0.18</v>
      </c>
      <c r="AA8" s="119">
        <v>0</v>
      </c>
      <c r="AB8" s="120">
        <v>517.73</v>
      </c>
      <c r="AC8" s="121">
        <v>517.73</v>
      </c>
      <c r="AD8" s="119">
        <v>0</v>
      </c>
    </row>
    <row r="9" spans="1:30" ht="27" customHeight="1">
      <c r="A9" s="117"/>
      <c r="B9" s="117"/>
      <c r="C9" s="117" t="s">
        <v>100</v>
      </c>
      <c r="D9" s="118" t="s">
        <v>101</v>
      </c>
      <c r="E9" s="119">
        <v>423.4</v>
      </c>
      <c r="F9" s="120">
        <v>423.4</v>
      </c>
      <c r="G9" s="121">
        <v>0</v>
      </c>
      <c r="H9" s="121">
        <v>423.4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19">
        <v>0</v>
      </c>
      <c r="AB9" s="120">
        <v>0</v>
      </c>
      <c r="AC9" s="121">
        <v>0</v>
      </c>
      <c r="AD9" s="119">
        <v>0</v>
      </c>
    </row>
    <row r="10" spans="1:30" ht="27" customHeight="1">
      <c r="A10" s="117"/>
      <c r="B10" s="117"/>
      <c r="C10" s="117" t="s">
        <v>102</v>
      </c>
      <c r="D10" s="118" t="s">
        <v>103</v>
      </c>
      <c r="E10" s="119">
        <v>423.4</v>
      </c>
      <c r="F10" s="120">
        <v>423.4</v>
      </c>
      <c r="G10" s="121">
        <v>0</v>
      </c>
      <c r="H10" s="121">
        <v>423.4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19">
        <v>0</v>
      </c>
      <c r="AB10" s="120">
        <v>0</v>
      </c>
      <c r="AC10" s="121">
        <v>0</v>
      </c>
      <c r="AD10" s="119">
        <v>0</v>
      </c>
    </row>
    <row r="11" spans="1:30" ht="27" customHeight="1">
      <c r="A11" s="117" t="s">
        <v>97</v>
      </c>
      <c r="B11" s="117" t="s">
        <v>73</v>
      </c>
      <c r="C11" s="117" t="s">
        <v>104</v>
      </c>
      <c r="D11" s="118" t="s">
        <v>105</v>
      </c>
      <c r="E11" s="119">
        <v>404.35</v>
      </c>
      <c r="F11" s="120">
        <v>404.35</v>
      </c>
      <c r="G11" s="121">
        <v>0</v>
      </c>
      <c r="H11" s="121">
        <v>404.35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19">
        <v>0</v>
      </c>
      <c r="AB11" s="120">
        <v>0</v>
      </c>
      <c r="AC11" s="121">
        <v>0</v>
      </c>
      <c r="AD11" s="119">
        <v>0</v>
      </c>
    </row>
    <row r="12" spans="1:30" ht="27" customHeight="1">
      <c r="A12" s="117" t="s">
        <v>97</v>
      </c>
      <c r="B12" s="117" t="s">
        <v>73</v>
      </c>
      <c r="C12" s="117" t="s">
        <v>106</v>
      </c>
      <c r="D12" s="118" t="s">
        <v>107</v>
      </c>
      <c r="E12" s="119">
        <v>19.05</v>
      </c>
      <c r="F12" s="120">
        <v>19.05</v>
      </c>
      <c r="G12" s="121">
        <v>0</v>
      </c>
      <c r="H12" s="121">
        <v>19.05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19">
        <v>0</v>
      </c>
      <c r="AB12" s="120">
        <v>0</v>
      </c>
      <c r="AC12" s="121">
        <v>0</v>
      </c>
      <c r="AD12" s="119">
        <v>0</v>
      </c>
    </row>
    <row r="13" spans="1:30" ht="27" customHeight="1">
      <c r="A13" s="117"/>
      <c r="B13" s="117"/>
      <c r="C13" s="117" t="s">
        <v>108</v>
      </c>
      <c r="D13" s="118" t="s">
        <v>109</v>
      </c>
      <c r="E13" s="119">
        <v>118.85</v>
      </c>
      <c r="F13" s="120">
        <v>118.85</v>
      </c>
      <c r="G13" s="121">
        <v>0</v>
      </c>
      <c r="H13" s="121">
        <v>118.85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19">
        <v>0</v>
      </c>
      <c r="AB13" s="120">
        <v>0</v>
      </c>
      <c r="AC13" s="121">
        <v>0</v>
      </c>
      <c r="AD13" s="119">
        <v>0</v>
      </c>
    </row>
    <row r="14" spans="1:30" ht="27" customHeight="1">
      <c r="A14" s="117"/>
      <c r="B14" s="117"/>
      <c r="C14" s="117" t="s">
        <v>110</v>
      </c>
      <c r="D14" s="118" t="s">
        <v>111</v>
      </c>
      <c r="E14" s="119">
        <v>118.85</v>
      </c>
      <c r="F14" s="120">
        <v>118.85</v>
      </c>
      <c r="G14" s="121">
        <v>0</v>
      </c>
      <c r="H14" s="121">
        <v>118.85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19">
        <v>0</v>
      </c>
      <c r="AB14" s="120">
        <v>0</v>
      </c>
      <c r="AC14" s="121">
        <v>0</v>
      </c>
      <c r="AD14" s="119">
        <v>0</v>
      </c>
    </row>
    <row r="15" spans="1:30" ht="27" customHeight="1">
      <c r="A15" s="117" t="s">
        <v>97</v>
      </c>
      <c r="B15" s="117" t="s">
        <v>73</v>
      </c>
      <c r="C15" s="117" t="s">
        <v>112</v>
      </c>
      <c r="D15" s="118" t="s">
        <v>113</v>
      </c>
      <c r="E15" s="119">
        <v>118.85</v>
      </c>
      <c r="F15" s="120">
        <v>118.85</v>
      </c>
      <c r="G15" s="121">
        <v>0</v>
      </c>
      <c r="H15" s="121">
        <v>118.85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19">
        <v>0</v>
      </c>
      <c r="AB15" s="120">
        <v>0</v>
      </c>
      <c r="AC15" s="121">
        <v>0</v>
      </c>
      <c r="AD15" s="119">
        <v>0</v>
      </c>
    </row>
    <row r="16" spans="1:30" ht="27" customHeight="1">
      <c r="A16" s="117"/>
      <c r="B16" s="117"/>
      <c r="C16" s="117" t="s">
        <v>114</v>
      </c>
      <c r="D16" s="118" t="s">
        <v>115</v>
      </c>
      <c r="E16" s="119">
        <v>2088.98</v>
      </c>
      <c r="F16" s="120">
        <v>1449.71</v>
      </c>
      <c r="G16" s="121">
        <v>1449.71</v>
      </c>
      <c r="H16" s="121">
        <v>0</v>
      </c>
      <c r="I16" s="121">
        <v>0</v>
      </c>
      <c r="J16" s="121">
        <v>0</v>
      </c>
      <c r="K16" s="121">
        <v>120.64</v>
      </c>
      <c r="L16" s="121">
        <v>83.14</v>
      </c>
      <c r="M16" s="121">
        <v>5</v>
      </c>
      <c r="N16" s="121">
        <v>3</v>
      </c>
      <c r="O16" s="121">
        <v>0</v>
      </c>
      <c r="P16" s="121">
        <v>0</v>
      </c>
      <c r="Q16" s="121">
        <v>5</v>
      </c>
      <c r="R16" s="121">
        <v>0</v>
      </c>
      <c r="S16" s="121">
        <v>0</v>
      </c>
      <c r="T16" s="121">
        <v>5</v>
      </c>
      <c r="U16" s="121">
        <v>19.5</v>
      </c>
      <c r="V16" s="121">
        <v>0.9</v>
      </c>
      <c r="W16" s="121">
        <v>0.72</v>
      </c>
      <c r="X16" s="121">
        <v>0</v>
      </c>
      <c r="Y16" s="121">
        <v>0</v>
      </c>
      <c r="Z16" s="121">
        <v>0.18</v>
      </c>
      <c r="AA16" s="119">
        <v>0</v>
      </c>
      <c r="AB16" s="120">
        <v>517.73</v>
      </c>
      <c r="AC16" s="121">
        <v>517.73</v>
      </c>
      <c r="AD16" s="119">
        <v>0</v>
      </c>
    </row>
    <row r="17" spans="1:30" ht="27" customHeight="1">
      <c r="A17" s="117"/>
      <c r="B17" s="117"/>
      <c r="C17" s="117" t="s">
        <v>116</v>
      </c>
      <c r="D17" s="118" t="s">
        <v>117</v>
      </c>
      <c r="E17" s="119">
        <v>2088.98</v>
      </c>
      <c r="F17" s="120">
        <v>1449.71</v>
      </c>
      <c r="G17" s="121">
        <v>1449.71</v>
      </c>
      <c r="H17" s="121">
        <v>0</v>
      </c>
      <c r="I17" s="121">
        <v>0</v>
      </c>
      <c r="J17" s="121">
        <v>0</v>
      </c>
      <c r="K17" s="121">
        <v>120.64</v>
      </c>
      <c r="L17" s="121">
        <v>83.14</v>
      </c>
      <c r="M17" s="121">
        <v>5</v>
      </c>
      <c r="N17" s="121">
        <v>3</v>
      </c>
      <c r="O17" s="121">
        <v>0</v>
      </c>
      <c r="P17" s="121">
        <v>0</v>
      </c>
      <c r="Q17" s="121">
        <v>5</v>
      </c>
      <c r="R17" s="121">
        <v>0</v>
      </c>
      <c r="S17" s="121">
        <v>0</v>
      </c>
      <c r="T17" s="121">
        <v>5</v>
      </c>
      <c r="U17" s="121">
        <v>19.5</v>
      </c>
      <c r="V17" s="121">
        <v>0.9</v>
      </c>
      <c r="W17" s="121">
        <v>0.72</v>
      </c>
      <c r="X17" s="121">
        <v>0</v>
      </c>
      <c r="Y17" s="121">
        <v>0</v>
      </c>
      <c r="Z17" s="121">
        <v>0.18</v>
      </c>
      <c r="AA17" s="119">
        <v>0</v>
      </c>
      <c r="AB17" s="120">
        <v>517.73</v>
      </c>
      <c r="AC17" s="121">
        <v>517.73</v>
      </c>
      <c r="AD17" s="119">
        <v>0</v>
      </c>
    </row>
    <row r="18" spans="1:30" ht="27" customHeight="1">
      <c r="A18" s="117" t="s">
        <v>97</v>
      </c>
      <c r="B18" s="117" t="s">
        <v>73</v>
      </c>
      <c r="C18" s="117" t="s">
        <v>118</v>
      </c>
      <c r="D18" s="118" t="s">
        <v>119</v>
      </c>
      <c r="E18" s="119">
        <v>2088.98</v>
      </c>
      <c r="F18" s="120">
        <v>1449.71</v>
      </c>
      <c r="G18" s="121">
        <v>1449.71</v>
      </c>
      <c r="H18" s="121">
        <v>0</v>
      </c>
      <c r="I18" s="121">
        <v>0</v>
      </c>
      <c r="J18" s="121">
        <v>0</v>
      </c>
      <c r="K18" s="121">
        <v>120.64</v>
      </c>
      <c r="L18" s="121">
        <v>83.14</v>
      </c>
      <c r="M18" s="121">
        <v>5</v>
      </c>
      <c r="N18" s="121">
        <v>3</v>
      </c>
      <c r="O18" s="121">
        <v>0</v>
      </c>
      <c r="P18" s="121">
        <v>0</v>
      </c>
      <c r="Q18" s="121">
        <v>5</v>
      </c>
      <c r="R18" s="121">
        <v>0</v>
      </c>
      <c r="S18" s="121">
        <v>0</v>
      </c>
      <c r="T18" s="121">
        <v>5</v>
      </c>
      <c r="U18" s="121">
        <v>19.5</v>
      </c>
      <c r="V18" s="121">
        <v>0.9</v>
      </c>
      <c r="W18" s="121">
        <v>0.72</v>
      </c>
      <c r="X18" s="121">
        <v>0</v>
      </c>
      <c r="Y18" s="121">
        <v>0</v>
      </c>
      <c r="Z18" s="121">
        <v>0.18</v>
      </c>
      <c r="AA18" s="119">
        <v>0</v>
      </c>
      <c r="AB18" s="120">
        <v>517.73</v>
      </c>
      <c r="AC18" s="121">
        <v>517.73</v>
      </c>
      <c r="AD18" s="119">
        <v>0</v>
      </c>
    </row>
    <row r="19" spans="1:30" ht="27" customHeight="1">
      <c r="A19" s="117"/>
      <c r="B19" s="117"/>
      <c r="C19" s="117" t="s">
        <v>130</v>
      </c>
      <c r="D19" s="118" t="s">
        <v>131</v>
      </c>
      <c r="E19" s="119">
        <v>119.15</v>
      </c>
      <c r="F19" s="120">
        <v>119.15</v>
      </c>
      <c r="G19" s="121">
        <v>0</v>
      </c>
      <c r="H19" s="121">
        <v>0</v>
      </c>
      <c r="I19" s="121">
        <v>119.15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19">
        <v>0</v>
      </c>
      <c r="AB19" s="120">
        <v>0</v>
      </c>
      <c r="AC19" s="121">
        <v>0</v>
      </c>
      <c r="AD19" s="119">
        <v>0</v>
      </c>
    </row>
    <row r="20" spans="1:30" ht="27" customHeight="1">
      <c r="A20" s="117"/>
      <c r="B20" s="117"/>
      <c r="C20" s="117" t="s">
        <v>132</v>
      </c>
      <c r="D20" s="118" t="s">
        <v>133</v>
      </c>
      <c r="E20" s="119">
        <v>119.15</v>
      </c>
      <c r="F20" s="120">
        <v>119.15</v>
      </c>
      <c r="G20" s="121">
        <v>0</v>
      </c>
      <c r="H20" s="121">
        <v>0</v>
      </c>
      <c r="I20" s="121">
        <v>119.15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19">
        <v>0</v>
      </c>
      <c r="AB20" s="120">
        <v>0</v>
      </c>
      <c r="AC20" s="121">
        <v>0</v>
      </c>
      <c r="AD20" s="119">
        <v>0</v>
      </c>
    </row>
    <row r="21" spans="1:30" ht="27" customHeight="1">
      <c r="A21" s="117" t="s">
        <v>97</v>
      </c>
      <c r="B21" s="117" t="s">
        <v>73</v>
      </c>
      <c r="C21" s="117" t="s">
        <v>134</v>
      </c>
      <c r="D21" s="118" t="s">
        <v>135</v>
      </c>
      <c r="E21" s="119">
        <v>119.15</v>
      </c>
      <c r="F21" s="120">
        <v>119.15</v>
      </c>
      <c r="G21" s="121">
        <v>0</v>
      </c>
      <c r="H21" s="121">
        <v>0</v>
      </c>
      <c r="I21" s="121">
        <v>119.15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19">
        <v>0</v>
      </c>
      <c r="AB21" s="120">
        <v>0</v>
      </c>
      <c r="AC21" s="121">
        <v>0</v>
      </c>
      <c r="AD21" s="119">
        <v>0</v>
      </c>
    </row>
    <row r="22" ht="9" customHeight="1">
      <c r="G22" s="122"/>
    </row>
  </sheetData>
  <sheetProtection formatCells="0" formatColumns="0" formatRows="0"/>
  <mergeCells count="11">
    <mergeCell ref="A2:AD2"/>
    <mergeCell ref="E4:AD4"/>
    <mergeCell ref="F5:J5"/>
    <mergeCell ref="K5:U5"/>
    <mergeCell ref="V5:AA5"/>
    <mergeCell ref="AB5:AD5"/>
    <mergeCell ref="A4:A6"/>
    <mergeCell ref="B4:B6"/>
    <mergeCell ref="C4:C6"/>
    <mergeCell ref="D4:D6"/>
    <mergeCell ref="E5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.66015625" style="0" customWidth="1"/>
    <col min="3" max="4" width="13.83203125" style="0" customWidth="1"/>
    <col min="5" max="58" width="8.5" style="0" customWidth="1"/>
  </cols>
  <sheetData>
    <row r="1" ht="12.75" customHeight="1"/>
    <row r="2" spans="1:58" ht="25.5" customHeight="1">
      <c r="A2" s="150" t="s">
        <v>247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</row>
    <row r="3" ht="17.25" customHeight="1">
      <c r="BF3" s="124" t="s">
        <v>1</v>
      </c>
    </row>
    <row r="4" spans="1:58" ht="38.25" customHeight="1">
      <c r="A4" s="114" t="s">
        <v>77</v>
      </c>
      <c r="B4" s="114" t="s">
        <v>55</v>
      </c>
      <c r="C4" s="114" t="s">
        <v>78</v>
      </c>
      <c r="D4" s="114" t="s">
        <v>79</v>
      </c>
      <c r="E4" s="114" t="s">
        <v>82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</row>
    <row r="5" spans="1:58" ht="39.75" customHeight="1">
      <c r="A5" s="114"/>
      <c r="B5" s="114"/>
      <c r="C5" s="114"/>
      <c r="D5" s="114"/>
      <c r="E5" s="114" t="s">
        <v>65</v>
      </c>
      <c r="F5" s="114" t="s">
        <v>229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 t="s">
        <v>230</v>
      </c>
      <c r="R5" s="114"/>
      <c r="S5" s="114" t="s">
        <v>231</v>
      </c>
      <c r="T5" s="114"/>
      <c r="U5" s="114"/>
      <c r="V5" s="114"/>
      <c r="W5" s="114"/>
      <c r="X5" s="114"/>
      <c r="Y5" s="114"/>
      <c r="Z5" s="114"/>
      <c r="AA5" s="114" t="s">
        <v>232</v>
      </c>
      <c r="AB5" s="114"/>
      <c r="AC5" s="114" t="s">
        <v>89</v>
      </c>
      <c r="AD5" s="114"/>
      <c r="AE5" s="114"/>
      <c r="AF5" s="114"/>
      <c r="AG5" s="114" t="s">
        <v>233</v>
      </c>
      <c r="AH5" s="114"/>
      <c r="AI5" s="114" t="s">
        <v>90</v>
      </c>
      <c r="AJ5" s="114"/>
      <c r="AK5" s="114"/>
      <c r="AL5" s="114" t="s">
        <v>87</v>
      </c>
      <c r="AM5" s="114"/>
      <c r="AN5" s="114"/>
      <c r="AO5" s="114"/>
      <c r="AP5" s="114"/>
      <c r="AQ5" s="114" t="s">
        <v>234</v>
      </c>
      <c r="AR5" s="114"/>
      <c r="AS5" s="114"/>
      <c r="AT5" s="114" t="s">
        <v>235</v>
      </c>
      <c r="AU5" s="114"/>
      <c r="AV5" s="114"/>
      <c r="AW5" s="114"/>
      <c r="AX5" s="114"/>
      <c r="AY5" s="114" t="s">
        <v>236</v>
      </c>
      <c r="AZ5" s="114"/>
      <c r="BA5" s="114"/>
      <c r="BB5" s="114" t="s">
        <v>91</v>
      </c>
      <c r="BC5" s="114"/>
      <c r="BD5" s="114"/>
      <c r="BE5" s="114"/>
      <c r="BF5" s="114"/>
    </row>
    <row r="6" spans="1:58" ht="63" customHeight="1">
      <c r="A6" s="114"/>
      <c r="B6" s="114"/>
      <c r="C6" s="114"/>
      <c r="D6" s="114"/>
      <c r="E6" s="114"/>
      <c r="F6" s="114" t="s">
        <v>151</v>
      </c>
      <c r="G6" s="114" t="s">
        <v>240</v>
      </c>
      <c r="H6" s="114" t="s">
        <v>163</v>
      </c>
      <c r="I6" s="114" t="s">
        <v>164</v>
      </c>
      <c r="J6" s="114" t="s">
        <v>241</v>
      </c>
      <c r="K6" s="114" t="s">
        <v>242</v>
      </c>
      <c r="L6" s="114" t="s">
        <v>165</v>
      </c>
      <c r="M6" s="2" t="s">
        <v>160</v>
      </c>
      <c r="N6" s="114" t="s">
        <v>171</v>
      </c>
      <c r="O6" s="114" t="s">
        <v>161</v>
      </c>
      <c r="P6" s="114" t="s">
        <v>173</v>
      </c>
      <c r="Q6" s="114" t="s">
        <v>151</v>
      </c>
      <c r="R6" s="114" t="s">
        <v>139</v>
      </c>
      <c r="S6" s="114" t="s">
        <v>151</v>
      </c>
      <c r="T6" s="114" t="s">
        <v>248</v>
      </c>
      <c r="U6" s="114" t="s">
        <v>204</v>
      </c>
      <c r="V6" s="114" t="s">
        <v>212</v>
      </c>
      <c r="W6" s="114" t="s">
        <v>249</v>
      </c>
      <c r="X6" s="114" t="s">
        <v>250</v>
      </c>
      <c r="Y6" s="114" t="s">
        <v>205</v>
      </c>
      <c r="Z6" s="114" t="s">
        <v>216</v>
      </c>
      <c r="AA6" s="114" t="s">
        <v>151</v>
      </c>
      <c r="AB6" s="114" t="s">
        <v>251</v>
      </c>
      <c r="AC6" s="114" t="s">
        <v>151</v>
      </c>
      <c r="AD6" s="114" t="s">
        <v>219</v>
      </c>
      <c r="AE6" s="114" t="s">
        <v>220</v>
      </c>
      <c r="AF6" s="114" t="s">
        <v>221</v>
      </c>
      <c r="AG6" s="114" t="s">
        <v>151</v>
      </c>
      <c r="AH6" s="114" t="s">
        <v>252</v>
      </c>
      <c r="AI6" s="114" t="s">
        <v>151</v>
      </c>
      <c r="AJ6" s="114" t="s">
        <v>222</v>
      </c>
      <c r="AK6" s="114" t="s">
        <v>223</v>
      </c>
      <c r="AL6" s="114" t="s">
        <v>151</v>
      </c>
      <c r="AM6" s="114" t="s">
        <v>197</v>
      </c>
      <c r="AN6" s="114" t="s">
        <v>198</v>
      </c>
      <c r="AO6" s="114" t="s">
        <v>199</v>
      </c>
      <c r="AP6" s="114" t="s">
        <v>200</v>
      </c>
      <c r="AQ6" s="114" t="s">
        <v>151</v>
      </c>
      <c r="AR6" s="114" t="s">
        <v>253</v>
      </c>
      <c r="AS6" s="114" t="s">
        <v>254</v>
      </c>
      <c r="AT6" s="114" t="s">
        <v>151</v>
      </c>
      <c r="AU6" s="114" t="s">
        <v>255</v>
      </c>
      <c r="AV6" s="114" t="s">
        <v>256</v>
      </c>
      <c r="AW6" s="114" t="s">
        <v>257</v>
      </c>
      <c r="AX6" s="114" t="s">
        <v>258</v>
      </c>
      <c r="AY6" s="114" t="s">
        <v>151</v>
      </c>
      <c r="AZ6" s="114" t="s">
        <v>259</v>
      </c>
      <c r="BA6" s="114" t="s">
        <v>260</v>
      </c>
      <c r="BB6" s="114" t="s">
        <v>151</v>
      </c>
      <c r="BC6" s="114" t="s">
        <v>224</v>
      </c>
      <c r="BD6" s="123" t="s">
        <v>225</v>
      </c>
      <c r="BE6" s="123" t="s">
        <v>226</v>
      </c>
      <c r="BF6" s="123" t="s">
        <v>91</v>
      </c>
    </row>
    <row r="7" spans="1:58" ht="26.25" customHeight="1">
      <c r="A7" s="115" t="s">
        <v>92</v>
      </c>
      <c r="B7" s="115" t="s">
        <v>92</v>
      </c>
      <c r="C7" s="115" t="s">
        <v>92</v>
      </c>
      <c r="D7" s="115" t="s">
        <v>92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5">
        <v>15</v>
      </c>
      <c r="T7" s="115">
        <v>16</v>
      </c>
      <c r="U7" s="115">
        <v>17</v>
      </c>
      <c r="V7" s="115">
        <v>18</v>
      </c>
      <c r="W7" s="115">
        <v>19</v>
      </c>
      <c r="X7" s="115">
        <v>20</v>
      </c>
      <c r="Y7" s="115">
        <v>21</v>
      </c>
      <c r="Z7" s="115">
        <v>22</v>
      </c>
      <c r="AA7" s="115">
        <v>23</v>
      </c>
      <c r="AB7" s="115">
        <v>24</v>
      </c>
      <c r="AC7" s="115">
        <v>25</v>
      </c>
      <c r="AD7" s="115">
        <v>26</v>
      </c>
      <c r="AE7" s="115">
        <v>27</v>
      </c>
      <c r="AF7" s="115">
        <v>28</v>
      </c>
      <c r="AG7" s="115">
        <v>29</v>
      </c>
      <c r="AH7" s="115">
        <v>30</v>
      </c>
      <c r="AI7" s="115">
        <v>31</v>
      </c>
      <c r="AJ7" s="115">
        <v>32</v>
      </c>
      <c r="AK7" s="115">
        <v>33</v>
      </c>
      <c r="AL7" s="115">
        <v>34</v>
      </c>
      <c r="AM7" s="115">
        <v>35</v>
      </c>
      <c r="AN7" s="115">
        <v>36</v>
      </c>
      <c r="AO7" s="115">
        <v>37</v>
      </c>
      <c r="AP7" s="115">
        <v>38</v>
      </c>
      <c r="AQ7" s="115">
        <v>39</v>
      </c>
      <c r="AR7" s="115">
        <v>40</v>
      </c>
      <c r="AS7" s="115">
        <v>41</v>
      </c>
      <c r="AT7" s="115">
        <v>42</v>
      </c>
      <c r="AU7" s="115">
        <v>43</v>
      </c>
      <c r="AV7" s="115">
        <v>44</v>
      </c>
      <c r="AW7" s="115">
        <v>45</v>
      </c>
      <c r="AX7" s="115">
        <v>46</v>
      </c>
      <c r="AY7" s="115">
        <v>47</v>
      </c>
      <c r="AZ7" s="115">
        <v>48</v>
      </c>
      <c r="BA7" s="115">
        <v>49</v>
      </c>
      <c r="BB7" s="115">
        <v>50</v>
      </c>
      <c r="BC7" s="115">
        <v>51</v>
      </c>
      <c r="BD7" s="115">
        <v>52</v>
      </c>
      <c r="BE7" s="115">
        <v>53</v>
      </c>
      <c r="BF7" s="115">
        <v>54</v>
      </c>
    </row>
    <row r="8" spans="1:58" s="112" customFormat="1" ht="25.5" customHeight="1">
      <c r="A8" s="141"/>
      <c r="B8" s="156"/>
      <c r="C8" s="140"/>
      <c r="D8" s="157" t="s">
        <v>65</v>
      </c>
      <c r="E8" s="119">
        <v>528</v>
      </c>
      <c r="F8" s="134">
        <v>528</v>
      </c>
      <c r="G8" s="120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528</v>
      </c>
      <c r="Q8" s="121">
        <v>0</v>
      </c>
      <c r="R8" s="119">
        <v>0</v>
      </c>
      <c r="S8" s="134">
        <v>0</v>
      </c>
      <c r="T8" s="120">
        <v>0</v>
      </c>
      <c r="U8" s="121">
        <v>0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0</v>
      </c>
      <c r="AF8" s="121"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19">
        <v>0</v>
      </c>
    </row>
    <row r="9" spans="1:58" ht="24.75" customHeight="1">
      <c r="A9" s="141"/>
      <c r="B9" s="156"/>
      <c r="C9" s="140" t="s">
        <v>93</v>
      </c>
      <c r="D9" s="157" t="s">
        <v>94</v>
      </c>
      <c r="E9" s="119">
        <v>10</v>
      </c>
      <c r="F9" s="134">
        <v>10</v>
      </c>
      <c r="G9" s="120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10</v>
      </c>
      <c r="Q9" s="121">
        <v>0</v>
      </c>
      <c r="R9" s="119">
        <v>0</v>
      </c>
      <c r="S9" s="134">
        <v>0</v>
      </c>
      <c r="T9" s="120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19">
        <v>0</v>
      </c>
    </row>
    <row r="10" spans="1:58" ht="24.75" customHeight="1">
      <c r="A10" s="141"/>
      <c r="B10" s="156"/>
      <c r="C10" s="140" t="s">
        <v>95</v>
      </c>
      <c r="D10" s="157" t="s">
        <v>96</v>
      </c>
      <c r="E10" s="119">
        <v>10</v>
      </c>
      <c r="F10" s="134">
        <v>10</v>
      </c>
      <c r="G10" s="120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10</v>
      </c>
      <c r="Q10" s="121">
        <v>0</v>
      </c>
      <c r="R10" s="119">
        <v>0</v>
      </c>
      <c r="S10" s="134">
        <v>0</v>
      </c>
      <c r="T10" s="120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19">
        <v>0</v>
      </c>
    </row>
    <row r="11" spans="1:58" ht="24.75" customHeight="1">
      <c r="A11" s="141" t="s">
        <v>97</v>
      </c>
      <c r="B11" s="156" t="s">
        <v>73</v>
      </c>
      <c r="C11" s="140" t="s">
        <v>98</v>
      </c>
      <c r="D11" s="157" t="s">
        <v>99</v>
      </c>
      <c r="E11" s="119">
        <v>10</v>
      </c>
      <c r="F11" s="134">
        <v>10</v>
      </c>
      <c r="G11" s="120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10</v>
      </c>
      <c r="Q11" s="121">
        <v>0</v>
      </c>
      <c r="R11" s="119">
        <v>0</v>
      </c>
      <c r="S11" s="134">
        <v>0</v>
      </c>
      <c r="T11" s="120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19">
        <v>0</v>
      </c>
    </row>
    <row r="12" spans="1:58" ht="24.75" customHeight="1">
      <c r="A12" s="141"/>
      <c r="B12" s="156"/>
      <c r="C12" s="140" t="s">
        <v>114</v>
      </c>
      <c r="D12" s="157" t="s">
        <v>115</v>
      </c>
      <c r="E12" s="119">
        <v>518</v>
      </c>
      <c r="F12" s="134">
        <v>518</v>
      </c>
      <c r="G12" s="120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518</v>
      </c>
      <c r="Q12" s="121">
        <v>0</v>
      </c>
      <c r="R12" s="119">
        <v>0</v>
      </c>
      <c r="S12" s="134">
        <v>0</v>
      </c>
      <c r="T12" s="120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19">
        <v>0</v>
      </c>
    </row>
    <row r="13" spans="1:58" ht="24.75" customHeight="1">
      <c r="A13" s="141"/>
      <c r="B13" s="156"/>
      <c r="C13" s="140" t="s">
        <v>116</v>
      </c>
      <c r="D13" s="157" t="s">
        <v>117</v>
      </c>
      <c r="E13" s="119">
        <v>518</v>
      </c>
      <c r="F13" s="134">
        <v>518</v>
      </c>
      <c r="G13" s="120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518</v>
      </c>
      <c r="Q13" s="121">
        <v>0</v>
      </c>
      <c r="R13" s="119">
        <v>0</v>
      </c>
      <c r="S13" s="134">
        <v>0</v>
      </c>
      <c r="T13" s="120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19">
        <v>0</v>
      </c>
    </row>
    <row r="14" spans="1:58" ht="24.75" customHeight="1">
      <c r="A14" s="141" t="s">
        <v>97</v>
      </c>
      <c r="B14" s="156" t="s">
        <v>73</v>
      </c>
      <c r="C14" s="140" t="s">
        <v>118</v>
      </c>
      <c r="D14" s="157" t="s">
        <v>119</v>
      </c>
      <c r="E14" s="119">
        <v>35</v>
      </c>
      <c r="F14" s="134">
        <v>35</v>
      </c>
      <c r="G14" s="120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35</v>
      </c>
      <c r="Q14" s="121">
        <v>0</v>
      </c>
      <c r="R14" s="119">
        <v>0</v>
      </c>
      <c r="S14" s="134">
        <v>0</v>
      </c>
      <c r="T14" s="120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19">
        <v>0</v>
      </c>
    </row>
    <row r="15" spans="1:58" ht="24.75" customHeight="1">
      <c r="A15" s="141" t="s">
        <v>97</v>
      </c>
      <c r="B15" s="156" t="s">
        <v>73</v>
      </c>
      <c r="C15" s="140" t="s">
        <v>120</v>
      </c>
      <c r="D15" s="157" t="s">
        <v>121</v>
      </c>
      <c r="E15" s="119">
        <v>20</v>
      </c>
      <c r="F15" s="134">
        <v>20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20</v>
      </c>
      <c r="Q15" s="121">
        <v>0</v>
      </c>
      <c r="R15" s="119">
        <v>0</v>
      </c>
      <c r="S15" s="134">
        <v>0</v>
      </c>
      <c r="T15" s="120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19">
        <v>0</v>
      </c>
    </row>
    <row r="16" spans="1:58" ht="24.75" customHeight="1">
      <c r="A16" s="141" t="s">
        <v>97</v>
      </c>
      <c r="B16" s="156" t="s">
        <v>73</v>
      </c>
      <c r="C16" s="140" t="s">
        <v>122</v>
      </c>
      <c r="D16" s="157" t="s">
        <v>123</v>
      </c>
      <c r="E16" s="119">
        <v>130</v>
      </c>
      <c r="F16" s="134">
        <v>130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130</v>
      </c>
      <c r="Q16" s="121">
        <v>0</v>
      </c>
      <c r="R16" s="119">
        <v>0</v>
      </c>
      <c r="S16" s="134">
        <v>0</v>
      </c>
      <c r="T16" s="120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19">
        <v>0</v>
      </c>
    </row>
    <row r="17" spans="1:58" ht="24.75" customHeight="1">
      <c r="A17" s="141" t="s">
        <v>97</v>
      </c>
      <c r="B17" s="156" t="s">
        <v>73</v>
      </c>
      <c r="C17" s="140" t="s">
        <v>124</v>
      </c>
      <c r="D17" s="157" t="s">
        <v>125</v>
      </c>
      <c r="E17" s="119">
        <v>10</v>
      </c>
      <c r="F17" s="134">
        <v>10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10</v>
      </c>
      <c r="Q17" s="121">
        <v>0</v>
      </c>
      <c r="R17" s="119">
        <v>0</v>
      </c>
      <c r="S17" s="134">
        <v>0</v>
      </c>
      <c r="T17" s="120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19">
        <v>0</v>
      </c>
    </row>
    <row r="18" spans="1:58" ht="24.75" customHeight="1">
      <c r="A18" s="141" t="s">
        <v>97</v>
      </c>
      <c r="B18" s="156" t="s">
        <v>73</v>
      </c>
      <c r="C18" s="140" t="s">
        <v>126</v>
      </c>
      <c r="D18" s="157" t="s">
        <v>127</v>
      </c>
      <c r="E18" s="119">
        <v>300</v>
      </c>
      <c r="F18" s="134">
        <v>300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300</v>
      </c>
      <c r="Q18" s="121">
        <v>0</v>
      </c>
      <c r="R18" s="119">
        <v>0</v>
      </c>
      <c r="S18" s="134">
        <v>0</v>
      </c>
      <c r="T18" s="120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19">
        <v>0</v>
      </c>
    </row>
    <row r="19" spans="1:58" ht="24.75" customHeight="1">
      <c r="A19" s="141" t="s">
        <v>97</v>
      </c>
      <c r="B19" s="156" t="s">
        <v>73</v>
      </c>
      <c r="C19" s="140" t="s">
        <v>128</v>
      </c>
      <c r="D19" s="157" t="s">
        <v>129</v>
      </c>
      <c r="E19" s="119">
        <v>23</v>
      </c>
      <c r="F19" s="134">
        <v>23</v>
      </c>
      <c r="G19" s="120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23</v>
      </c>
      <c r="Q19" s="121">
        <v>0</v>
      </c>
      <c r="R19" s="119">
        <v>0</v>
      </c>
      <c r="S19" s="134">
        <v>0</v>
      </c>
      <c r="T19" s="120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19">
        <v>0</v>
      </c>
    </row>
    <row r="20" ht="9" customHeight="1">
      <c r="F20" s="122"/>
    </row>
  </sheetData>
  <sheetProtection formatCells="0" formatColumns="0" formatRows="0"/>
  <mergeCells count="18">
    <mergeCell ref="E4:BF4"/>
    <mergeCell ref="F5:P5"/>
    <mergeCell ref="Q5:R5"/>
    <mergeCell ref="S5:Z5"/>
    <mergeCell ref="AA5:AB5"/>
    <mergeCell ref="AC5:AF5"/>
    <mergeCell ref="AG5:AH5"/>
    <mergeCell ref="AI5:AK5"/>
    <mergeCell ref="AL5:AP5"/>
    <mergeCell ref="AQ5:AS5"/>
    <mergeCell ref="AT5:AX5"/>
    <mergeCell ref="AY5:BA5"/>
    <mergeCell ref="BB5:BF5"/>
    <mergeCell ref="A4:A6"/>
    <mergeCell ref="B4:B6"/>
    <mergeCell ref="C4:C6"/>
    <mergeCell ref="D4:D6"/>
    <mergeCell ref="E5:E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2.16015625" style="0" customWidth="1"/>
    <col min="3" max="4" width="14" style="0" customWidth="1"/>
    <col min="5" max="5" width="13.5" style="0" customWidth="1"/>
  </cols>
  <sheetData>
    <row r="1" ht="12.75" customHeight="1"/>
    <row r="2" spans="1:16" ht="25.5" customHeight="1">
      <c r="A2" s="150" t="s">
        <v>261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ht="9" customHeight="1">
      <c r="P3" s="124" t="s">
        <v>1</v>
      </c>
    </row>
    <row r="4" spans="1:16" ht="38.25" customHeight="1">
      <c r="A4" s="127" t="s">
        <v>77</v>
      </c>
      <c r="B4" s="34" t="s">
        <v>55</v>
      </c>
      <c r="C4" s="34" t="s">
        <v>78</v>
      </c>
      <c r="D4" s="34" t="s">
        <v>79</v>
      </c>
      <c r="E4" s="114" t="s">
        <v>80</v>
      </c>
      <c r="F4" s="114" t="s">
        <v>81</v>
      </c>
      <c r="G4" s="114"/>
      <c r="H4" s="114"/>
      <c r="I4" s="114"/>
      <c r="J4" s="114" t="s">
        <v>82</v>
      </c>
      <c r="K4" s="114"/>
      <c r="L4" s="114"/>
      <c r="M4" s="114"/>
      <c r="N4" s="114"/>
      <c r="O4" s="114"/>
      <c r="P4" s="114"/>
    </row>
    <row r="5" spans="1:16" ht="44.25" customHeight="1">
      <c r="A5" s="127"/>
      <c r="B5" s="34"/>
      <c r="C5" s="34"/>
      <c r="D5" s="34"/>
      <c r="E5" s="114"/>
      <c r="F5" s="114" t="s">
        <v>65</v>
      </c>
      <c r="G5" s="114" t="s">
        <v>83</v>
      </c>
      <c r="H5" s="114" t="s">
        <v>84</v>
      </c>
      <c r="I5" s="114" t="s">
        <v>85</v>
      </c>
      <c r="J5" s="114" t="s">
        <v>65</v>
      </c>
      <c r="K5" s="114" t="s">
        <v>86</v>
      </c>
      <c r="L5" s="114" t="s">
        <v>87</v>
      </c>
      <c r="M5" s="114" t="s">
        <v>88</v>
      </c>
      <c r="N5" s="114" t="s">
        <v>89</v>
      </c>
      <c r="O5" s="114" t="s">
        <v>90</v>
      </c>
      <c r="P5" s="114" t="s">
        <v>91</v>
      </c>
    </row>
    <row r="6" spans="1:16" ht="26.25" customHeight="1">
      <c r="A6" s="115" t="s">
        <v>92</v>
      </c>
      <c r="B6" s="130" t="s">
        <v>92</v>
      </c>
      <c r="C6" s="130" t="s">
        <v>92</v>
      </c>
      <c r="D6" s="130" t="s">
        <v>92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115">
        <v>12</v>
      </c>
    </row>
    <row r="7" spans="1:16" s="112" customFormat="1" ht="25.5" customHeight="1">
      <c r="A7" s="117"/>
      <c r="B7" s="117"/>
      <c r="C7" s="117"/>
      <c r="D7" s="118"/>
      <c r="E7" s="119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19"/>
    </row>
    <row r="8" spans="1:16" ht="9" customHeight="1">
      <c r="A8" s="122"/>
      <c r="B8" s="122"/>
      <c r="C8" s="122"/>
      <c r="D8" s="122"/>
      <c r="E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2:16" ht="9" customHeight="1">
      <c r="B9" s="122"/>
      <c r="D9" s="122"/>
      <c r="E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2:16" ht="9" customHeight="1">
      <c r="B10" s="122"/>
      <c r="D10" s="122"/>
      <c r="E10" s="122"/>
      <c r="G10" s="122"/>
      <c r="H10" s="122"/>
      <c r="I10" s="122"/>
      <c r="K10" s="122"/>
      <c r="L10" s="122"/>
      <c r="M10" s="122"/>
      <c r="N10" s="122"/>
      <c r="O10" s="122"/>
      <c r="P10" s="122"/>
    </row>
    <row r="11" spans="3:16" ht="9" customHeight="1">
      <c r="C11" s="122"/>
      <c r="D11" s="122"/>
      <c r="E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3:16" ht="9" customHeight="1">
      <c r="C12" s="122"/>
      <c r="D12" s="122"/>
      <c r="E12" s="122"/>
      <c r="H12" s="122"/>
      <c r="I12" s="122"/>
      <c r="J12" s="122"/>
      <c r="K12" s="122"/>
      <c r="L12" s="122"/>
      <c r="M12" s="122"/>
      <c r="N12" s="122"/>
      <c r="O12" s="122"/>
      <c r="P12" s="122"/>
    </row>
    <row r="13" spans="3:5" ht="9" customHeight="1">
      <c r="C13" s="122"/>
      <c r="D13" s="122"/>
      <c r="E13" s="122"/>
    </row>
    <row r="14" spans="3:6" ht="9" customHeight="1">
      <c r="C14" s="122"/>
      <c r="D14" s="122"/>
      <c r="E14" s="122"/>
      <c r="F14" s="122"/>
    </row>
    <row r="15" spans="3:6" ht="9" customHeight="1">
      <c r="C15" s="122"/>
      <c r="D15" s="122"/>
      <c r="E15" s="122"/>
      <c r="F15" s="122"/>
    </row>
    <row r="16" spans="4:6" ht="9" customHeight="1">
      <c r="D16" s="122"/>
      <c r="E16" s="122"/>
      <c r="F16" s="122"/>
    </row>
    <row r="17" spans="4:5" ht="9" customHeight="1">
      <c r="D17" s="122"/>
      <c r="E17" s="122"/>
    </row>
    <row r="18" spans="4:10" ht="9" customHeight="1">
      <c r="D18" s="122"/>
      <c r="E18" s="122"/>
      <c r="F18" s="122"/>
      <c r="J18" s="122"/>
    </row>
    <row r="19" spans="4:6" ht="9" customHeight="1">
      <c r="D19" s="122"/>
      <c r="E19" s="122"/>
      <c r="F19" s="122"/>
    </row>
    <row r="20" ht="9" customHeight="1">
      <c r="E20" s="122"/>
    </row>
    <row r="21" ht="9" customHeight="1">
      <c r="E21" s="122"/>
    </row>
    <row r="22" spans="5:6" ht="9" customHeight="1">
      <c r="E22" s="122"/>
      <c r="F22" s="122"/>
    </row>
    <row r="23" ht="9" customHeight="1">
      <c r="F23" s="122"/>
    </row>
  </sheetData>
  <sheetProtection formatCells="0" formatColumns="0" formatRows="0"/>
  <mergeCells count="7">
    <mergeCell ref="F4:I4"/>
    <mergeCell ref="J4:P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2019-05-09T08:41:10Z</dcterms:created>
  <dcterms:modified xsi:type="dcterms:W3CDTF">2020-04-21T01:58:52Z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24118558</vt:r8>
  </property>
  <property fmtid="{D5CDD505-2E9C-101B-9397-08002B2CF9AE}" pid="4" name="KSOProductBuildV">
    <vt:lpwstr>2052-11.1.0.9584</vt:lpwstr>
  </property>
</Properties>
</file>