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532"/>
  </bookViews>
  <sheets>
    <sheet name="项目明细 (2)" sheetId="11" r:id="rId1"/>
  </sheets>
  <definedNames>
    <definedName name="_xlnm._FilterDatabase" localSheetId="0" hidden="1">'项目明细 (2)'!$A$4:$X$52</definedName>
    <definedName name="_xlnm.Print_Titles" localSheetId="0">'项目明细 (2)'!$2:$4</definedName>
  </definedNames>
  <calcPr calcId="144525"/>
</workbook>
</file>

<file path=xl/sharedStrings.xml><?xml version="1.0" encoding="utf-8"?>
<sst xmlns="http://schemas.openxmlformats.org/spreadsheetml/2006/main" count="334" uniqueCount="149">
  <si>
    <t>附件：</t>
  </si>
  <si>
    <t>祁东县2021年统筹整合使用财政涉农资金（第一批）项目明细表</t>
  </si>
  <si>
    <t>序号</t>
  </si>
  <si>
    <t>项   目
实施单位</t>
  </si>
  <si>
    <t>项   目
实施地点</t>
  </si>
  <si>
    <t>项目类别</t>
  </si>
  <si>
    <t>项目名称</t>
  </si>
  <si>
    <t>项目建设内容及规模</t>
  </si>
  <si>
    <t>资金规模及筹集方式（万元）</t>
  </si>
  <si>
    <t>项目预期效益</t>
  </si>
  <si>
    <t>是、否有群众参与和利益联结机制</t>
  </si>
  <si>
    <t>项目进度</t>
  </si>
  <si>
    <t>项   目
责任单位</t>
  </si>
  <si>
    <t>备注</t>
  </si>
  <si>
    <t>合计</t>
  </si>
  <si>
    <t>涉农整合
资   金</t>
  </si>
  <si>
    <t>自筹资金</t>
  </si>
  <si>
    <t>受益人口</t>
  </si>
  <si>
    <t>其   中
脱贫户（监测对象户）户数</t>
  </si>
  <si>
    <t>脱贫户（监测对象户）人数</t>
  </si>
  <si>
    <t>农民年增收(万元)</t>
  </si>
  <si>
    <t>开工时间</t>
  </si>
  <si>
    <t>竣工时间</t>
  </si>
  <si>
    <t>祁东县</t>
  </si>
  <si>
    <t>一</t>
  </si>
  <si>
    <t>基础设施</t>
  </si>
  <si>
    <t>安全饮水
巩固提升</t>
  </si>
  <si>
    <t>水务集团</t>
  </si>
  <si>
    <t>洪桥街道办事处盘龙居委会</t>
  </si>
  <si>
    <t>饮水安全巩固提升工程</t>
  </si>
  <si>
    <t>县城水厂管网延伸</t>
  </si>
  <si>
    <t>是</t>
  </si>
  <si>
    <t>县水利局
水务集团</t>
  </si>
  <si>
    <t>洪桥街道办事处洪桥村</t>
  </si>
  <si>
    <t>请求安装自来水，解决饮水问题</t>
  </si>
  <si>
    <t>步云桥镇乔木塘村、江东村</t>
  </si>
  <si>
    <t>杨家台水厂建设步云桥镇-蒋家桥镇管网连通工程，水厂设施设备维护、滤砂更换，加药、消毒设备报废重置，损毁管道修复等</t>
  </si>
  <si>
    <t>太和堂镇三口湾村（罗成乡）</t>
  </si>
  <si>
    <t>1、在祁水干流罗成乡在段修建 挡水坝
2、新建蓄水池150m32个。
3、铺设引水管PE160长6km，供水管PE110长3km。</t>
  </si>
  <si>
    <t>太和堂镇王陂桥村</t>
  </si>
  <si>
    <t>按设计报告要求</t>
  </si>
  <si>
    <t>粮市镇人民政府</t>
  </si>
  <si>
    <t>粮市镇赤松亭村</t>
  </si>
  <si>
    <t>饮水安全巩固提升项目</t>
  </si>
  <si>
    <t>打大口井</t>
  </si>
  <si>
    <t>县水利局</t>
  </si>
  <si>
    <t>白鹤街道办事处</t>
  </si>
  <si>
    <t>白鹤街道白鹤居委会</t>
  </si>
  <si>
    <t>四角塘新建集中供水工程</t>
  </si>
  <si>
    <t>洪桥街道办事处</t>
  </si>
  <si>
    <t>洪桥街道桃花源村</t>
  </si>
  <si>
    <t>全村新建集中供水工程</t>
  </si>
  <si>
    <t>玉合街道办事处</t>
  </si>
  <si>
    <t>玉合街道乔丰村</t>
  </si>
  <si>
    <t>管网延伸</t>
  </si>
  <si>
    <t>过水坪镇人民政府</t>
  </si>
  <si>
    <t>过水坪镇百吉村</t>
  </si>
  <si>
    <t>过水坪镇观岭村</t>
  </si>
  <si>
    <t>风石堰镇人民政府</t>
  </si>
  <si>
    <t>风石堰镇花屋村</t>
  </si>
  <si>
    <t>水源工程及管网工程</t>
  </si>
  <si>
    <t>白地市镇人民政府</t>
  </si>
  <si>
    <t>白地市镇柏松亭村</t>
  </si>
  <si>
    <t>全村管网延伸</t>
  </si>
  <si>
    <t>白地市镇黄土岭村</t>
  </si>
  <si>
    <t>灯芯冲新建集中供水工程</t>
  </si>
  <si>
    <t>白地市镇白地市村</t>
  </si>
  <si>
    <t>原石头山村大屋1-2组管网延伸</t>
  </si>
  <si>
    <t>马杜桥乡人民政府</t>
  </si>
  <si>
    <t>马杜桥乡延塘村</t>
  </si>
  <si>
    <t>32组打井及配套</t>
  </si>
  <si>
    <t>上福冲水库管理所</t>
  </si>
  <si>
    <t>黄土铺镇至官家嘴镇</t>
  </si>
  <si>
    <t>砖塘镇人民政府</t>
  </si>
  <si>
    <t>砖塘镇长坝塘村</t>
  </si>
  <si>
    <t>新建集中供水工程</t>
  </si>
  <si>
    <t>城连墟乡人民政府</t>
  </si>
  <si>
    <t>城连墟乡云龙山村</t>
  </si>
  <si>
    <t>太和堂镇人民政府</t>
  </si>
  <si>
    <t>太和堂镇三口湾村</t>
  </si>
  <si>
    <t>检皂坑水坝续建、过滤、清淤</t>
  </si>
  <si>
    <t>对门山打水井、抽水设备、水管、水池</t>
  </si>
  <si>
    <t>双桥镇白泉村委会</t>
  </si>
  <si>
    <t>双桥镇白泉村</t>
  </si>
  <si>
    <t>管网铺设2处，共1200米</t>
  </si>
  <si>
    <t>双桥镇人民政府</t>
  </si>
  <si>
    <t>二</t>
  </si>
  <si>
    <t>产业发展</t>
  </si>
  <si>
    <t>（一）</t>
  </si>
  <si>
    <t>县金融办</t>
  </si>
  <si>
    <t>生产发展</t>
  </si>
  <si>
    <t>扶贫小额信贷</t>
  </si>
  <si>
    <t>扶贫小额信贷贴息资金</t>
  </si>
  <si>
    <t>（二）</t>
  </si>
  <si>
    <t>蒋家桥镇祖山湾村委会</t>
  </si>
  <si>
    <t>蒋家桥镇祖山湾村</t>
  </si>
  <si>
    <t>村级集体
经济发展</t>
  </si>
  <si>
    <t>太乙塘39.5亩养鱼项目</t>
  </si>
  <si>
    <t>蒋家桥镇人民政府</t>
  </si>
  <si>
    <t>三</t>
  </si>
  <si>
    <t>省直驻村帮扶项目</t>
  </si>
  <si>
    <t>衡阳师院驻马杜桥乡延塘村工作队</t>
  </si>
  <si>
    <t>马杜桥乡延塘村委会</t>
  </si>
  <si>
    <t>农业生产发展水利配套设施</t>
  </si>
  <si>
    <t>新修护砌水渠300米、维修清淤水渠170米</t>
  </si>
  <si>
    <t>种养殖</t>
  </si>
  <si>
    <t>蔬菜种植40亩，牛蛙养殖40亩</t>
  </si>
  <si>
    <t>亮化工程</t>
  </si>
  <si>
    <t>延塘村环线路灯80盏</t>
  </si>
  <si>
    <t>饮水工程</t>
  </si>
  <si>
    <t>新建饮用水蓄水净化池1座、水管提质改造800米</t>
  </si>
  <si>
    <t>村组铭牌工程</t>
  </si>
  <si>
    <t>村牌2个，组牌34个</t>
  </si>
  <si>
    <t>湖南省公共资源交易中心驻玉合街道绿野村工作队</t>
  </si>
  <si>
    <t>1</t>
  </si>
  <si>
    <t>玉合街道绿野村委会</t>
  </si>
  <si>
    <t>玉合街道绿野村</t>
  </si>
  <si>
    <t>改厕配套工程</t>
  </si>
  <si>
    <t>改厕137户，按500元/户配套</t>
  </si>
  <si>
    <t>2</t>
  </si>
  <si>
    <t>农业生产发展基础设施配套建设</t>
  </si>
  <si>
    <t>新修大屋组至玉池组机耕道180米（双向护坡）</t>
  </si>
  <si>
    <t>3</t>
  </si>
  <si>
    <t>民生工程</t>
  </si>
  <si>
    <t>黄帽亭修整及修建安全护栏300米</t>
  </si>
  <si>
    <t>4</t>
  </si>
  <si>
    <t>庄房至蛇形段道路加宽、护坡整修</t>
  </si>
  <si>
    <t>5</t>
  </si>
  <si>
    <t>长住至破迷组段水渠整修、加固</t>
  </si>
  <si>
    <t>6</t>
  </si>
  <si>
    <t>种植业</t>
  </si>
  <si>
    <t>村油茶种植区维护</t>
  </si>
  <si>
    <t>7</t>
  </si>
  <si>
    <t>加工业</t>
  </si>
  <si>
    <t>酿酒作坊建设</t>
  </si>
  <si>
    <t>（三）</t>
  </si>
  <si>
    <t>湖南工学院驻鸟江镇杨柳村工作队</t>
  </si>
  <si>
    <t>鸟江镇杨柳村委会</t>
  </si>
  <si>
    <t>鸟江镇杨柳村</t>
  </si>
  <si>
    <t>对社公组连接S344省道共650米黄泥路进行道路硬化、及村部护坡墙面抹平</t>
  </si>
  <si>
    <t>鸟江镇人民政府</t>
  </si>
  <si>
    <t>对尤子组连接X067县道共600米黄泥路进行道路硬化，及村部道路与X067连接路口降坡处理</t>
  </si>
  <si>
    <t>沿村主干道X067县道杨柳段4300米范围内及村综合服务中心广场安装太阳能路灯</t>
  </si>
  <si>
    <t>鸟江镇
杨柳村委会</t>
  </si>
  <si>
    <t>引进湖南大匠农业开发有限公司“5G+AI”蟠桃种植项目</t>
  </si>
  <si>
    <t>四</t>
  </si>
  <si>
    <t>县乡村振兴局</t>
  </si>
  <si>
    <t>项目管理费</t>
  </si>
  <si>
    <t>按照湘财农[2021]10号文件要求提出项目管理费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</si>
</sst>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4"/>
      <name val="仿宋_GB2312"/>
      <charset val="134"/>
    </font>
    <font>
      <sz val="22"/>
      <name val="方正大标宋简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sz val="11"/>
      <color indexed="17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2" borderId="10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31" fillId="32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 applyProtection="0"/>
    <xf numFmtId="0" fontId="1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0" fillId="0" borderId="0"/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33" fillId="0" borderId="0"/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 shrinkToFit="1"/>
    </xf>
    <xf numFmtId="0" fontId="2" fillId="0" borderId="3" xfId="13" applyNumberFormat="1" applyFont="1" applyFill="1" applyBorder="1" applyAlignment="1">
      <alignment horizontal="center" vertical="center" wrapText="1"/>
    </xf>
    <xf numFmtId="0" fontId="2" fillId="0" borderId="4" xfId="13" applyNumberFormat="1" applyFont="1" applyFill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 shrinkToFit="1"/>
    </xf>
    <xf numFmtId="0" fontId="2" fillId="0" borderId="6" xfId="13" applyNumberFormat="1" applyFont="1" applyFill="1" applyBorder="1" applyAlignment="1">
      <alignment horizontal="center" vertical="center" wrapText="1"/>
    </xf>
    <xf numFmtId="0" fontId="8" fillId="0" borderId="6" xfId="13" applyFont="1" applyFill="1" applyBorder="1" applyAlignment="1">
      <alignment horizontal="center" vertical="center" wrapText="1" shrinkToFit="1"/>
    </xf>
    <xf numFmtId="0" fontId="8" fillId="0" borderId="6" xfId="13" applyFont="1" applyFill="1" applyBorder="1" applyAlignment="1">
      <alignment horizontal="center" vertical="center" wrapText="1"/>
    </xf>
    <xf numFmtId="177" fontId="2" fillId="0" borderId="6" xfId="28" applyNumberFormat="1" applyFont="1" applyFill="1" applyBorder="1" applyAlignment="1">
      <alignment horizontal="center" vertical="center" wrapText="1"/>
    </xf>
    <xf numFmtId="0" fontId="2" fillId="0" borderId="6" xfId="28" applyNumberFormat="1" applyFont="1" applyFill="1" applyBorder="1" applyAlignment="1">
      <alignment horizontal="center" vertical="center" wrapText="1"/>
    </xf>
    <xf numFmtId="0" fontId="2" fillId="0" borderId="6" xfId="28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6" xfId="28" applyNumberFormat="1" applyFont="1" applyFill="1" applyBorder="1" applyAlignment="1">
      <alignment horizontal="center" vertical="center" wrapText="1"/>
    </xf>
    <xf numFmtId="0" fontId="9" fillId="0" borderId="6" xfId="28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2" fillId="0" borderId="6" xfId="28" applyNumberFormat="1" applyFont="1" applyFill="1" applyBorder="1" applyAlignment="1">
      <alignment horizontal="center" vertical="center" wrapText="1"/>
    </xf>
    <xf numFmtId="0" fontId="2" fillId="0" borderId="6" xfId="13" applyFont="1" applyFill="1" applyBorder="1" applyAlignment="1">
      <alignment horizontal="center" vertical="center" wrapText="1" shrinkToFit="1"/>
    </xf>
    <xf numFmtId="0" fontId="2" fillId="0" borderId="6" xfId="13" applyFont="1" applyFill="1" applyBorder="1" applyAlignment="1">
      <alignment horizontal="center" vertical="center" wrapText="1"/>
    </xf>
    <xf numFmtId="177" fontId="10" fillId="0" borderId="6" xfId="28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6" xfId="28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7" xfId="13" applyNumberFormat="1" applyFont="1" applyFill="1" applyBorder="1" applyAlignment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7" xfId="13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176" fontId="2" fillId="0" borderId="6" xfId="28" applyNumberFormat="1" applyFont="1" applyFill="1" applyBorder="1" applyAlignment="1">
      <alignment horizontal="center" vertical="center" wrapText="1"/>
    </xf>
    <xf numFmtId="57" fontId="2" fillId="0" borderId="6" xfId="0" applyNumberFormat="1" applyFont="1" applyFill="1" applyBorder="1" applyAlignment="1">
      <alignment horizontal="center" vertical="center" wrapText="1"/>
    </xf>
    <xf numFmtId="57" fontId="2" fillId="0" borderId="6" xfId="0" applyNumberFormat="1" applyFont="1" applyFill="1" applyBorder="1" applyAlignment="1">
      <alignment horizontal="center" vertical="center"/>
    </xf>
    <xf numFmtId="49" fontId="8" fillId="0" borderId="6" xfId="28" applyNumberFormat="1" applyFont="1" applyFill="1" applyBorder="1" applyAlignment="1">
      <alignment horizontal="center" vertical="center" wrapText="1"/>
    </xf>
    <xf numFmtId="0" fontId="9" fillId="0" borderId="6" xfId="13" applyNumberFormat="1" applyFont="1" applyFill="1" applyBorder="1" applyAlignment="1">
      <alignment horizontal="center" vertical="center" wrapText="1"/>
    </xf>
    <xf numFmtId="57" fontId="8" fillId="0" borderId="6" xfId="0" applyNumberFormat="1" applyFont="1" applyFill="1" applyBorder="1" applyAlignment="1">
      <alignment horizontal="center" vertical="center" wrapText="1"/>
    </xf>
    <xf numFmtId="57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57" fontId="8" fillId="0" borderId="6" xfId="28" applyNumberFormat="1" applyFont="1" applyFill="1" applyBorder="1" applyAlignment="1">
      <alignment horizontal="center" vertical="center" wrapText="1"/>
    </xf>
    <xf numFmtId="57" fontId="2" fillId="0" borderId="6" xfId="28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57" fontId="10" fillId="0" borderId="6" xfId="28" applyNumberFormat="1" applyFont="1" applyFill="1" applyBorder="1" applyAlignment="1">
      <alignment horizontal="center" vertical="center" wrapText="1"/>
    </xf>
    <xf numFmtId="0" fontId="8" fillId="0" borderId="6" xfId="13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_17年3月祁东县_贫困县统筹整合使用财政涉农资金基本情况统计表 2017年1月10日" xfId="42"/>
    <cellStyle name="常规 2_2-1统计表_1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 3 12" xfId="50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321" xfId="58"/>
    <cellStyle name="样式 1" xfId="59"/>
  </cellStyles>
  <tableStyles count="0" defaultTableStyle="TableStyleMedium2" defaultPivotStyle="PivotStyleLight16"/>
  <colors>
    <mruColors>
      <color rgb="0022C50C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tabSelected="1" zoomScale="90" zoomScaleNormal="90" workbookViewId="0">
      <pane xSplit="5" ySplit="6" topLeftCell="F36" activePane="bottomRight" state="frozen"/>
      <selection/>
      <selection pane="topRight"/>
      <selection pane="bottomLeft"/>
      <selection pane="bottomRight" activeCell="J38" sqref="J38"/>
    </sheetView>
  </sheetViews>
  <sheetFormatPr defaultColWidth="9" defaultRowHeight="13.5"/>
  <cols>
    <col min="1" max="1" width="6.775" style="1" customWidth="1"/>
    <col min="2" max="2" width="10.2166666666667" style="1" customWidth="1"/>
    <col min="3" max="4" width="9" style="1"/>
    <col min="5" max="5" width="10" style="1" customWidth="1"/>
    <col min="6" max="6" width="23.8833333333333" style="1" customWidth="1"/>
    <col min="7" max="7" width="9.88333333333333" style="1" customWidth="1"/>
    <col min="8" max="8" width="10.1083333333333" style="1" customWidth="1"/>
    <col min="9" max="9" width="9" style="1" customWidth="1"/>
    <col min="10" max="13" width="9" style="1"/>
    <col min="14" max="14" width="6.775" style="1" customWidth="1"/>
    <col min="15" max="16" width="9.55833333333333" style="1" customWidth="1"/>
    <col min="17" max="17" width="13.2166666666667" style="1" customWidth="1"/>
    <col min="18" max="18" width="5.66666666666667" style="8" customWidth="1"/>
    <col min="19" max="16384" width="9" style="1"/>
  </cols>
  <sheetData>
    <row r="1" ht="23" customHeight="1" spans="1:2">
      <c r="A1" s="9" t="s">
        <v>0</v>
      </c>
      <c r="B1" s="9"/>
    </row>
    <row r="2" ht="34.95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1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38"/>
      <c r="J3" s="39" t="s">
        <v>9</v>
      </c>
      <c r="K3" s="40"/>
      <c r="L3" s="40"/>
      <c r="M3" s="41"/>
      <c r="N3" s="42" t="s">
        <v>10</v>
      </c>
      <c r="O3" s="39" t="s">
        <v>11</v>
      </c>
      <c r="P3" s="41"/>
      <c r="Q3" s="42" t="s">
        <v>12</v>
      </c>
      <c r="R3" s="33" t="s">
        <v>13</v>
      </c>
    </row>
    <row r="4" ht="40.05" customHeight="1" spans="1:18">
      <c r="A4" s="14"/>
      <c r="B4" s="14"/>
      <c r="C4" s="14"/>
      <c r="D4" s="14"/>
      <c r="E4" s="14"/>
      <c r="F4" s="14"/>
      <c r="G4" s="15" t="s">
        <v>14</v>
      </c>
      <c r="H4" s="15" t="s">
        <v>15</v>
      </c>
      <c r="I4" s="33" t="s">
        <v>16</v>
      </c>
      <c r="J4" s="33" t="s">
        <v>17</v>
      </c>
      <c r="K4" s="33" t="s">
        <v>18</v>
      </c>
      <c r="L4" s="33" t="s">
        <v>19</v>
      </c>
      <c r="M4" s="33" t="s">
        <v>20</v>
      </c>
      <c r="N4" s="43"/>
      <c r="O4" s="33" t="s">
        <v>21</v>
      </c>
      <c r="P4" s="33" t="s">
        <v>22</v>
      </c>
      <c r="Q4" s="43"/>
      <c r="R4" s="33"/>
    </row>
    <row r="5" s="1" customFormat="1" ht="30" customHeight="1" spans="1:18">
      <c r="A5" s="16"/>
      <c r="B5" s="16" t="s">
        <v>23</v>
      </c>
      <c r="C5" s="16"/>
      <c r="D5" s="16"/>
      <c r="E5" s="16"/>
      <c r="F5" s="16"/>
      <c r="G5" s="17">
        <f>G6+G29+G32+G52</f>
        <v>1888.46</v>
      </c>
      <c r="H5" s="17">
        <f t="shared" ref="H5:M5" si="0">H6+H29+H32+H52</f>
        <v>1869.66</v>
      </c>
      <c r="I5" s="17">
        <f t="shared" si="0"/>
        <v>18.8</v>
      </c>
      <c r="J5" s="17">
        <f t="shared" si="0"/>
        <v>101266</v>
      </c>
      <c r="K5" s="17">
        <f t="shared" si="0"/>
        <v>11034</v>
      </c>
      <c r="L5" s="17">
        <f t="shared" si="0"/>
        <v>34856</v>
      </c>
      <c r="M5" s="17">
        <f t="shared" si="0"/>
        <v>177.95</v>
      </c>
      <c r="N5" s="17"/>
      <c r="O5" s="17"/>
      <c r="P5" s="17"/>
      <c r="Q5" s="17"/>
      <c r="R5" s="56"/>
    </row>
    <row r="6" ht="30" customHeight="1" spans="1:18">
      <c r="A6" s="16" t="s">
        <v>24</v>
      </c>
      <c r="B6" s="16" t="s">
        <v>25</v>
      </c>
      <c r="C6" s="16"/>
      <c r="D6" s="16"/>
      <c r="E6" s="16" t="s">
        <v>26</v>
      </c>
      <c r="F6" s="16"/>
      <c r="G6" s="17">
        <v>1194.66</v>
      </c>
      <c r="H6" s="17">
        <v>1189.66</v>
      </c>
      <c r="I6" s="17">
        <v>5</v>
      </c>
      <c r="J6" s="17">
        <v>33597</v>
      </c>
      <c r="K6" s="17">
        <v>1059</v>
      </c>
      <c r="L6" s="17">
        <v>3575</v>
      </c>
      <c r="M6" s="17">
        <v>118.95</v>
      </c>
      <c r="N6" s="33"/>
      <c r="O6" s="17"/>
      <c r="P6" s="17"/>
      <c r="Q6" s="17"/>
      <c r="R6" s="56"/>
    </row>
    <row r="7" ht="39" customHeight="1" spans="1:18">
      <c r="A7" s="18">
        <v>1</v>
      </c>
      <c r="B7" s="19" t="s">
        <v>27</v>
      </c>
      <c r="C7" s="19" t="s">
        <v>28</v>
      </c>
      <c r="D7" s="19" t="s">
        <v>25</v>
      </c>
      <c r="E7" s="19" t="s">
        <v>29</v>
      </c>
      <c r="F7" s="20" t="s">
        <v>30</v>
      </c>
      <c r="G7" s="19">
        <v>134.16</v>
      </c>
      <c r="H7" s="19">
        <v>134.16</v>
      </c>
      <c r="I7" s="19">
        <v>0</v>
      </c>
      <c r="J7" s="19">
        <v>1200</v>
      </c>
      <c r="K7" s="19">
        <v>27</v>
      </c>
      <c r="L7" s="19">
        <v>68</v>
      </c>
      <c r="M7" s="19">
        <v>13</v>
      </c>
      <c r="N7" s="19" t="s">
        <v>31</v>
      </c>
      <c r="O7" s="44">
        <v>44197</v>
      </c>
      <c r="P7" s="44">
        <v>44531</v>
      </c>
      <c r="Q7" s="19" t="s">
        <v>32</v>
      </c>
      <c r="R7" s="19"/>
    </row>
    <row r="8" ht="39" customHeight="1" spans="1:18">
      <c r="A8" s="18">
        <v>2</v>
      </c>
      <c r="B8" s="19" t="s">
        <v>27</v>
      </c>
      <c r="C8" s="19" t="s">
        <v>33</v>
      </c>
      <c r="D8" s="19" t="s">
        <v>25</v>
      </c>
      <c r="E8" s="19" t="s">
        <v>29</v>
      </c>
      <c r="F8" s="20" t="s">
        <v>34</v>
      </c>
      <c r="G8" s="19">
        <v>260</v>
      </c>
      <c r="H8" s="19">
        <v>260</v>
      </c>
      <c r="I8" s="19">
        <v>0</v>
      </c>
      <c r="J8" s="19">
        <v>1500</v>
      </c>
      <c r="K8" s="19">
        <v>75</v>
      </c>
      <c r="L8" s="19">
        <v>240</v>
      </c>
      <c r="M8" s="19">
        <v>26</v>
      </c>
      <c r="N8" s="19" t="s">
        <v>31</v>
      </c>
      <c r="O8" s="44">
        <v>44197</v>
      </c>
      <c r="P8" s="44">
        <v>44531</v>
      </c>
      <c r="Q8" s="19" t="s">
        <v>32</v>
      </c>
      <c r="R8" s="19"/>
    </row>
    <row r="9" ht="57" customHeight="1" spans="1:18">
      <c r="A9" s="18">
        <v>3</v>
      </c>
      <c r="B9" s="19" t="s">
        <v>27</v>
      </c>
      <c r="C9" s="19" t="s">
        <v>35</v>
      </c>
      <c r="D9" s="19" t="s">
        <v>25</v>
      </c>
      <c r="E9" s="19" t="s">
        <v>29</v>
      </c>
      <c r="F9" s="20" t="s">
        <v>36</v>
      </c>
      <c r="G9" s="19">
        <v>245.5</v>
      </c>
      <c r="H9" s="19">
        <v>245.5</v>
      </c>
      <c r="I9" s="19">
        <v>0</v>
      </c>
      <c r="J9" s="19">
        <v>4500</v>
      </c>
      <c r="K9" s="19">
        <v>50</v>
      </c>
      <c r="L9" s="19">
        <v>165</v>
      </c>
      <c r="M9" s="19">
        <v>24.55</v>
      </c>
      <c r="N9" s="19" t="s">
        <v>31</v>
      </c>
      <c r="O9" s="44">
        <v>44197</v>
      </c>
      <c r="P9" s="44">
        <v>44531</v>
      </c>
      <c r="Q9" s="19" t="s">
        <v>32</v>
      </c>
      <c r="R9" s="19"/>
    </row>
    <row r="10" ht="58.95" customHeight="1" spans="1:18">
      <c r="A10" s="18">
        <v>4</v>
      </c>
      <c r="B10" s="19" t="s">
        <v>27</v>
      </c>
      <c r="C10" s="19" t="s">
        <v>37</v>
      </c>
      <c r="D10" s="19" t="s">
        <v>25</v>
      </c>
      <c r="E10" s="19" t="s">
        <v>29</v>
      </c>
      <c r="F10" s="20" t="s">
        <v>38</v>
      </c>
      <c r="G10" s="19">
        <v>118</v>
      </c>
      <c r="H10" s="19">
        <v>118</v>
      </c>
      <c r="I10" s="19">
        <v>0</v>
      </c>
      <c r="J10" s="19">
        <v>800</v>
      </c>
      <c r="K10" s="19">
        <v>127</v>
      </c>
      <c r="L10" s="19">
        <v>563</v>
      </c>
      <c r="M10" s="19">
        <v>11.8</v>
      </c>
      <c r="N10" s="19" t="s">
        <v>31</v>
      </c>
      <c r="O10" s="44">
        <v>44197</v>
      </c>
      <c r="P10" s="44">
        <v>44531</v>
      </c>
      <c r="Q10" s="19" t="s">
        <v>32</v>
      </c>
      <c r="R10" s="19"/>
    </row>
    <row r="11" ht="30" customHeight="1" spans="1:18">
      <c r="A11" s="18">
        <v>5</v>
      </c>
      <c r="B11" s="19" t="s">
        <v>27</v>
      </c>
      <c r="C11" s="19" t="s">
        <v>39</v>
      </c>
      <c r="D11" s="19" t="s">
        <v>25</v>
      </c>
      <c r="E11" s="19" t="s">
        <v>29</v>
      </c>
      <c r="F11" s="20" t="s">
        <v>40</v>
      </c>
      <c r="G11" s="19">
        <v>95.5</v>
      </c>
      <c r="H11" s="19">
        <v>95.5</v>
      </c>
      <c r="I11" s="19">
        <v>0</v>
      </c>
      <c r="J11" s="19">
        <v>500</v>
      </c>
      <c r="K11" s="19">
        <v>79</v>
      </c>
      <c r="L11" s="19">
        <v>327</v>
      </c>
      <c r="M11" s="19">
        <v>9.55</v>
      </c>
      <c r="N11" s="19" t="s">
        <v>31</v>
      </c>
      <c r="O11" s="44">
        <v>44197</v>
      </c>
      <c r="P11" s="44">
        <v>44531</v>
      </c>
      <c r="Q11" s="19" t="s">
        <v>32</v>
      </c>
      <c r="R11" s="19"/>
    </row>
    <row r="12" s="2" customFormat="1" ht="30" customHeight="1" spans="1:18">
      <c r="A12" s="18">
        <v>6</v>
      </c>
      <c r="B12" s="21" t="s">
        <v>41</v>
      </c>
      <c r="C12" s="21" t="s">
        <v>42</v>
      </c>
      <c r="D12" s="22" t="s">
        <v>25</v>
      </c>
      <c r="E12" s="21" t="s">
        <v>43</v>
      </c>
      <c r="F12" s="21" t="s">
        <v>44</v>
      </c>
      <c r="G12" s="21">
        <v>5</v>
      </c>
      <c r="H12" s="21">
        <v>5</v>
      </c>
      <c r="I12" s="21">
        <v>0</v>
      </c>
      <c r="J12" s="22">
        <v>33</v>
      </c>
      <c r="K12" s="22">
        <v>4</v>
      </c>
      <c r="L12" s="22">
        <v>12</v>
      </c>
      <c r="M12" s="21">
        <f t="shared" ref="M12:M15" si="1">G12/10</f>
        <v>0.5</v>
      </c>
      <c r="N12" s="21" t="s">
        <v>31</v>
      </c>
      <c r="O12" s="44">
        <v>44197</v>
      </c>
      <c r="P12" s="44">
        <v>44531</v>
      </c>
      <c r="Q12" s="21" t="s">
        <v>45</v>
      </c>
      <c r="R12" s="19"/>
    </row>
    <row r="13" s="2" customFormat="1" ht="30" customHeight="1" spans="1:18">
      <c r="A13" s="18">
        <v>7</v>
      </c>
      <c r="B13" s="21" t="s">
        <v>46</v>
      </c>
      <c r="C13" s="21" t="s">
        <v>47</v>
      </c>
      <c r="D13" s="22" t="s">
        <v>25</v>
      </c>
      <c r="E13" s="21" t="s">
        <v>43</v>
      </c>
      <c r="F13" s="21" t="s">
        <v>48</v>
      </c>
      <c r="G13" s="21">
        <v>5</v>
      </c>
      <c r="H13" s="21">
        <v>5</v>
      </c>
      <c r="I13" s="21">
        <v>0</v>
      </c>
      <c r="J13" s="22">
        <v>83</v>
      </c>
      <c r="K13" s="22">
        <v>3</v>
      </c>
      <c r="L13" s="22">
        <v>7</v>
      </c>
      <c r="M13" s="21">
        <f t="shared" si="1"/>
        <v>0.5</v>
      </c>
      <c r="N13" s="21" t="s">
        <v>31</v>
      </c>
      <c r="O13" s="44">
        <v>44197</v>
      </c>
      <c r="P13" s="44">
        <v>44531</v>
      </c>
      <c r="Q13" s="21" t="s">
        <v>45</v>
      </c>
      <c r="R13" s="19"/>
    </row>
    <row r="14" s="2" customFormat="1" ht="30" customHeight="1" spans="1:18">
      <c r="A14" s="18">
        <v>8</v>
      </c>
      <c r="B14" s="21" t="s">
        <v>49</v>
      </c>
      <c r="C14" s="21" t="s">
        <v>50</v>
      </c>
      <c r="D14" s="22" t="s">
        <v>25</v>
      </c>
      <c r="E14" s="21" t="s">
        <v>43</v>
      </c>
      <c r="F14" s="21" t="s">
        <v>51</v>
      </c>
      <c r="G14" s="21">
        <v>28</v>
      </c>
      <c r="H14" s="21">
        <v>28</v>
      </c>
      <c r="I14" s="21">
        <v>0</v>
      </c>
      <c r="J14" s="22">
        <v>2152</v>
      </c>
      <c r="K14" s="22">
        <v>29</v>
      </c>
      <c r="L14" s="22">
        <v>87</v>
      </c>
      <c r="M14" s="21">
        <v>3</v>
      </c>
      <c r="N14" s="21" t="s">
        <v>31</v>
      </c>
      <c r="O14" s="44">
        <v>44197</v>
      </c>
      <c r="P14" s="44">
        <v>44531</v>
      </c>
      <c r="Q14" s="21" t="s">
        <v>45</v>
      </c>
      <c r="R14" s="19"/>
    </row>
    <row r="15" s="2" customFormat="1" ht="30" customHeight="1" spans="1:18">
      <c r="A15" s="18">
        <v>9</v>
      </c>
      <c r="B15" s="21" t="s">
        <v>52</v>
      </c>
      <c r="C15" s="21" t="s">
        <v>53</v>
      </c>
      <c r="D15" s="22" t="s">
        <v>25</v>
      </c>
      <c r="E15" s="21" t="s">
        <v>43</v>
      </c>
      <c r="F15" s="21" t="s">
        <v>54</v>
      </c>
      <c r="G15" s="21">
        <v>10</v>
      </c>
      <c r="H15" s="21">
        <v>10</v>
      </c>
      <c r="I15" s="21">
        <v>0</v>
      </c>
      <c r="J15" s="22">
        <v>2171</v>
      </c>
      <c r="K15" s="22">
        <v>34</v>
      </c>
      <c r="L15" s="22">
        <v>113</v>
      </c>
      <c r="M15" s="21">
        <f t="shared" si="1"/>
        <v>1</v>
      </c>
      <c r="N15" s="21" t="s">
        <v>31</v>
      </c>
      <c r="O15" s="44">
        <v>44197</v>
      </c>
      <c r="P15" s="44">
        <v>44531</v>
      </c>
      <c r="Q15" s="21" t="s">
        <v>45</v>
      </c>
      <c r="R15" s="21"/>
    </row>
    <row r="16" s="2" customFormat="1" ht="30" customHeight="1" spans="1:18">
      <c r="A16" s="18">
        <v>10</v>
      </c>
      <c r="B16" s="21" t="s">
        <v>55</v>
      </c>
      <c r="C16" s="21" t="s">
        <v>56</v>
      </c>
      <c r="D16" s="22" t="s">
        <v>25</v>
      </c>
      <c r="E16" s="21" t="s">
        <v>43</v>
      </c>
      <c r="F16" s="21" t="s">
        <v>54</v>
      </c>
      <c r="G16" s="21">
        <v>15</v>
      </c>
      <c r="H16" s="21">
        <v>15</v>
      </c>
      <c r="I16" s="21">
        <v>0</v>
      </c>
      <c r="J16" s="22">
        <v>2177</v>
      </c>
      <c r="K16" s="22">
        <v>90</v>
      </c>
      <c r="L16" s="22">
        <v>323</v>
      </c>
      <c r="M16" s="21">
        <v>2</v>
      </c>
      <c r="N16" s="21" t="s">
        <v>31</v>
      </c>
      <c r="O16" s="44">
        <v>44197</v>
      </c>
      <c r="P16" s="44">
        <v>44531</v>
      </c>
      <c r="Q16" s="21" t="s">
        <v>45</v>
      </c>
      <c r="R16" s="19"/>
    </row>
    <row r="17" s="2" customFormat="1" ht="30" customHeight="1" spans="1:18">
      <c r="A17" s="18">
        <v>11</v>
      </c>
      <c r="B17" s="21" t="s">
        <v>55</v>
      </c>
      <c r="C17" s="21" t="s">
        <v>57</v>
      </c>
      <c r="D17" s="22" t="s">
        <v>25</v>
      </c>
      <c r="E17" s="21" t="s">
        <v>43</v>
      </c>
      <c r="F17" s="21" t="s">
        <v>54</v>
      </c>
      <c r="G17" s="21">
        <v>7</v>
      </c>
      <c r="H17" s="21">
        <v>7</v>
      </c>
      <c r="I17" s="21">
        <v>0</v>
      </c>
      <c r="J17" s="22">
        <v>123</v>
      </c>
      <c r="K17" s="22">
        <v>3</v>
      </c>
      <c r="L17" s="22">
        <v>8</v>
      </c>
      <c r="M17" s="21">
        <f t="shared" ref="M17:M22" si="2">G17/10</f>
        <v>0.7</v>
      </c>
      <c r="N17" s="21" t="s">
        <v>31</v>
      </c>
      <c r="O17" s="44">
        <v>44197</v>
      </c>
      <c r="P17" s="44">
        <v>44531</v>
      </c>
      <c r="Q17" s="21" t="s">
        <v>45</v>
      </c>
      <c r="R17" s="19"/>
    </row>
    <row r="18" s="2" customFormat="1" ht="30" customHeight="1" spans="1:18">
      <c r="A18" s="18">
        <v>12</v>
      </c>
      <c r="B18" s="21" t="s">
        <v>58</v>
      </c>
      <c r="C18" s="21" t="s">
        <v>59</v>
      </c>
      <c r="D18" s="22" t="s">
        <v>25</v>
      </c>
      <c r="E18" s="21" t="s">
        <v>43</v>
      </c>
      <c r="F18" s="21" t="s">
        <v>60</v>
      </c>
      <c r="G18" s="21">
        <v>5</v>
      </c>
      <c r="H18" s="21">
        <v>5</v>
      </c>
      <c r="I18" s="21">
        <v>0</v>
      </c>
      <c r="J18" s="22">
        <v>76</v>
      </c>
      <c r="K18" s="22">
        <v>5</v>
      </c>
      <c r="L18" s="22">
        <v>13</v>
      </c>
      <c r="M18" s="21">
        <f t="shared" si="2"/>
        <v>0.5</v>
      </c>
      <c r="N18" s="21" t="s">
        <v>31</v>
      </c>
      <c r="O18" s="44">
        <v>44197</v>
      </c>
      <c r="P18" s="44">
        <v>44531</v>
      </c>
      <c r="Q18" s="21" t="s">
        <v>45</v>
      </c>
      <c r="R18" s="19"/>
    </row>
    <row r="19" s="2" customFormat="1" ht="30" customHeight="1" spans="1:18">
      <c r="A19" s="18">
        <v>13</v>
      </c>
      <c r="B19" s="21" t="s">
        <v>61</v>
      </c>
      <c r="C19" s="21" t="s">
        <v>62</v>
      </c>
      <c r="D19" s="22" t="s">
        <v>25</v>
      </c>
      <c r="E19" s="21" t="s">
        <v>43</v>
      </c>
      <c r="F19" s="21" t="s">
        <v>63</v>
      </c>
      <c r="G19" s="21">
        <v>29.5</v>
      </c>
      <c r="H19" s="21">
        <v>29.5</v>
      </c>
      <c r="I19" s="21">
        <v>0</v>
      </c>
      <c r="J19" s="22">
        <v>3210</v>
      </c>
      <c r="K19" s="22">
        <v>56</v>
      </c>
      <c r="L19" s="22">
        <v>204</v>
      </c>
      <c r="M19" s="21">
        <f t="shared" si="2"/>
        <v>2.95</v>
      </c>
      <c r="N19" s="21" t="s">
        <v>31</v>
      </c>
      <c r="O19" s="44">
        <v>44197</v>
      </c>
      <c r="P19" s="44">
        <v>44531</v>
      </c>
      <c r="Q19" s="21" t="s">
        <v>45</v>
      </c>
      <c r="R19" s="19"/>
    </row>
    <row r="20" s="2" customFormat="1" ht="30" customHeight="1" spans="1:18">
      <c r="A20" s="18">
        <v>14</v>
      </c>
      <c r="B20" s="21" t="s">
        <v>61</v>
      </c>
      <c r="C20" s="21" t="s">
        <v>64</v>
      </c>
      <c r="D20" s="22" t="s">
        <v>25</v>
      </c>
      <c r="E20" s="21" t="s">
        <v>43</v>
      </c>
      <c r="F20" s="21" t="s">
        <v>65</v>
      </c>
      <c r="G20" s="21">
        <v>20</v>
      </c>
      <c r="H20" s="21">
        <v>20</v>
      </c>
      <c r="I20" s="21">
        <v>0</v>
      </c>
      <c r="J20" s="22">
        <v>1125</v>
      </c>
      <c r="K20" s="22">
        <v>3</v>
      </c>
      <c r="L20" s="22">
        <v>7</v>
      </c>
      <c r="M20" s="21">
        <f t="shared" si="2"/>
        <v>2</v>
      </c>
      <c r="N20" s="21" t="s">
        <v>31</v>
      </c>
      <c r="O20" s="44">
        <v>44197</v>
      </c>
      <c r="P20" s="44">
        <v>44531</v>
      </c>
      <c r="Q20" s="21" t="s">
        <v>45</v>
      </c>
      <c r="R20" s="19"/>
    </row>
    <row r="21" s="2" customFormat="1" ht="30" customHeight="1" spans="1:18">
      <c r="A21" s="18">
        <v>15</v>
      </c>
      <c r="B21" s="21" t="s">
        <v>61</v>
      </c>
      <c r="C21" s="21" t="s">
        <v>66</v>
      </c>
      <c r="D21" s="22" t="s">
        <v>25</v>
      </c>
      <c r="E21" s="21" t="s">
        <v>43</v>
      </c>
      <c r="F21" s="21" t="s">
        <v>67</v>
      </c>
      <c r="G21" s="21">
        <v>10</v>
      </c>
      <c r="H21" s="21">
        <v>10</v>
      </c>
      <c r="I21" s="21">
        <v>0</v>
      </c>
      <c r="J21" s="22">
        <v>97</v>
      </c>
      <c r="K21" s="22">
        <v>3</v>
      </c>
      <c r="L21" s="22">
        <v>7</v>
      </c>
      <c r="M21" s="21">
        <f t="shared" si="2"/>
        <v>1</v>
      </c>
      <c r="N21" s="21" t="s">
        <v>31</v>
      </c>
      <c r="O21" s="44">
        <v>44197</v>
      </c>
      <c r="P21" s="44">
        <v>44531</v>
      </c>
      <c r="Q21" s="21" t="s">
        <v>45</v>
      </c>
      <c r="R21" s="19"/>
    </row>
    <row r="22" s="2" customFormat="1" ht="30" customHeight="1" spans="1:18">
      <c r="A22" s="18">
        <v>16</v>
      </c>
      <c r="B22" s="21" t="s">
        <v>68</v>
      </c>
      <c r="C22" s="21" t="s">
        <v>69</v>
      </c>
      <c r="D22" s="22" t="s">
        <v>25</v>
      </c>
      <c r="E22" s="21" t="s">
        <v>43</v>
      </c>
      <c r="F22" s="21" t="s">
        <v>70</v>
      </c>
      <c r="G22" s="21">
        <v>3</v>
      </c>
      <c r="H22" s="21">
        <v>3</v>
      </c>
      <c r="I22" s="21">
        <v>0</v>
      </c>
      <c r="J22" s="22">
        <v>473</v>
      </c>
      <c r="K22" s="22">
        <v>147</v>
      </c>
      <c r="L22" s="22">
        <v>473</v>
      </c>
      <c r="M22" s="21">
        <f t="shared" si="2"/>
        <v>0.3</v>
      </c>
      <c r="N22" s="21" t="s">
        <v>31</v>
      </c>
      <c r="O22" s="44">
        <v>44197</v>
      </c>
      <c r="P22" s="44">
        <v>44531</v>
      </c>
      <c r="Q22" s="21" t="s">
        <v>45</v>
      </c>
      <c r="R22" s="19"/>
    </row>
    <row r="23" s="2" customFormat="1" ht="30" customHeight="1" spans="1:18">
      <c r="A23" s="18">
        <v>17</v>
      </c>
      <c r="B23" s="21" t="s">
        <v>71</v>
      </c>
      <c r="C23" s="21" t="s">
        <v>72</v>
      </c>
      <c r="D23" s="22" t="s">
        <v>25</v>
      </c>
      <c r="E23" s="21" t="s">
        <v>43</v>
      </c>
      <c r="F23" s="21" t="s">
        <v>54</v>
      </c>
      <c r="G23" s="21">
        <v>125</v>
      </c>
      <c r="H23" s="21">
        <v>125</v>
      </c>
      <c r="I23" s="21">
        <v>0</v>
      </c>
      <c r="J23" s="22">
        <v>8710</v>
      </c>
      <c r="K23" s="22">
        <v>131</v>
      </c>
      <c r="L23" s="22">
        <v>301</v>
      </c>
      <c r="M23" s="21">
        <v>12</v>
      </c>
      <c r="N23" s="21" t="s">
        <v>31</v>
      </c>
      <c r="O23" s="44">
        <v>44197</v>
      </c>
      <c r="P23" s="44">
        <v>44531</v>
      </c>
      <c r="Q23" s="21" t="s">
        <v>45</v>
      </c>
      <c r="R23" s="19"/>
    </row>
    <row r="24" s="2" customFormat="1" ht="30" customHeight="1" spans="1:18">
      <c r="A24" s="18">
        <v>18</v>
      </c>
      <c r="B24" s="21" t="s">
        <v>73</v>
      </c>
      <c r="C24" s="21" t="s">
        <v>74</v>
      </c>
      <c r="D24" s="22" t="s">
        <v>25</v>
      </c>
      <c r="E24" s="21" t="s">
        <v>43</v>
      </c>
      <c r="F24" s="21" t="s">
        <v>75</v>
      </c>
      <c r="G24" s="21">
        <v>16</v>
      </c>
      <c r="H24" s="21">
        <v>16</v>
      </c>
      <c r="I24" s="21">
        <v>0</v>
      </c>
      <c r="J24" s="22">
        <v>213</v>
      </c>
      <c r="K24" s="22">
        <v>3</v>
      </c>
      <c r="L24" s="22">
        <v>7</v>
      </c>
      <c r="M24" s="21">
        <f t="shared" ref="M24:M27" si="3">G24/10</f>
        <v>1.6</v>
      </c>
      <c r="N24" s="21" t="s">
        <v>31</v>
      </c>
      <c r="O24" s="44">
        <v>44197</v>
      </c>
      <c r="P24" s="44">
        <v>44531</v>
      </c>
      <c r="Q24" s="21" t="s">
        <v>45</v>
      </c>
      <c r="R24" s="19"/>
    </row>
    <row r="25" s="2" customFormat="1" ht="30" customHeight="1" spans="1:18">
      <c r="A25" s="18">
        <v>19</v>
      </c>
      <c r="B25" s="21" t="s">
        <v>76</v>
      </c>
      <c r="C25" s="21" t="s">
        <v>77</v>
      </c>
      <c r="D25" s="22" t="s">
        <v>25</v>
      </c>
      <c r="E25" s="21" t="s">
        <v>43</v>
      </c>
      <c r="F25" s="21" t="s">
        <v>54</v>
      </c>
      <c r="G25" s="21">
        <v>18</v>
      </c>
      <c r="H25" s="21">
        <v>18</v>
      </c>
      <c r="I25" s="21">
        <v>0</v>
      </c>
      <c r="J25" s="22">
        <v>781</v>
      </c>
      <c r="K25" s="22">
        <v>139</v>
      </c>
      <c r="L25" s="22">
        <v>500</v>
      </c>
      <c r="M25" s="21">
        <v>2</v>
      </c>
      <c r="N25" s="21" t="s">
        <v>31</v>
      </c>
      <c r="O25" s="44">
        <v>44197</v>
      </c>
      <c r="P25" s="44">
        <v>44531</v>
      </c>
      <c r="Q25" s="21" t="s">
        <v>45</v>
      </c>
      <c r="R25" s="19"/>
    </row>
    <row r="26" s="2" customFormat="1" ht="30" customHeight="1" spans="1:18">
      <c r="A26" s="18">
        <v>20</v>
      </c>
      <c r="B26" s="21" t="s">
        <v>78</v>
      </c>
      <c r="C26" s="21" t="s">
        <v>79</v>
      </c>
      <c r="D26" s="22" t="s">
        <v>25</v>
      </c>
      <c r="E26" s="21" t="s">
        <v>43</v>
      </c>
      <c r="F26" s="21" t="s">
        <v>80</v>
      </c>
      <c r="G26" s="21">
        <v>20</v>
      </c>
      <c r="H26" s="21">
        <v>20</v>
      </c>
      <c r="I26" s="21">
        <v>0</v>
      </c>
      <c r="J26" s="22">
        <v>1112</v>
      </c>
      <c r="K26" s="22">
        <v>12</v>
      </c>
      <c r="L26" s="22">
        <v>27</v>
      </c>
      <c r="M26" s="21">
        <f t="shared" si="3"/>
        <v>2</v>
      </c>
      <c r="N26" s="21" t="s">
        <v>31</v>
      </c>
      <c r="O26" s="44">
        <v>44197</v>
      </c>
      <c r="P26" s="44">
        <v>44531</v>
      </c>
      <c r="Q26" s="21" t="s">
        <v>45</v>
      </c>
      <c r="R26" s="19"/>
    </row>
    <row r="27" s="2" customFormat="1" ht="30" customHeight="1" spans="1:18">
      <c r="A27" s="18">
        <v>21</v>
      </c>
      <c r="B27" s="21" t="s">
        <v>78</v>
      </c>
      <c r="C27" s="21" t="s">
        <v>79</v>
      </c>
      <c r="D27" s="22" t="s">
        <v>25</v>
      </c>
      <c r="E27" s="21" t="s">
        <v>43</v>
      </c>
      <c r="F27" s="21" t="s">
        <v>81</v>
      </c>
      <c r="G27" s="21">
        <v>10</v>
      </c>
      <c r="H27" s="21">
        <v>10</v>
      </c>
      <c r="I27" s="21">
        <v>0</v>
      </c>
      <c r="J27" s="22">
        <v>129</v>
      </c>
      <c r="K27" s="22">
        <v>1</v>
      </c>
      <c r="L27" s="22">
        <v>3</v>
      </c>
      <c r="M27" s="21">
        <f t="shared" si="3"/>
        <v>1</v>
      </c>
      <c r="N27" s="21" t="s">
        <v>31</v>
      </c>
      <c r="O27" s="44">
        <v>44197</v>
      </c>
      <c r="P27" s="44">
        <v>44531</v>
      </c>
      <c r="Q27" s="21" t="s">
        <v>45</v>
      </c>
      <c r="R27" s="19"/>
    </row>
    <row r="28" s="3" customFormat="1" ht="30" customHeight="1" spans="1:18">
      <c r="A28" s="18">
        <v>22</v>
      </c>
      <c r="B28" s="21" t="s">
        <v>82</v>
      </c>
      <c r="C28" s="21" t="s">
        <v>83</v>
      </c>
      <c r="D28" s="22" t="s">
        <v>25</v>
      </c>
      <c r="E28" s="21" t="s">
        <v>43</v>
      </c>
      <c r="F28" s="21" t="s">
        <v>84</v>
      </c>
      <c r="G28" s="21">
        <v>15</v>
      </c>
      <c r="H28" s="21">
        <v>10</v>
      </c>
      <c r="I28" s="21">
        <v>5</v>
      </c>
      <c r="J28" s="22">
        <v>2432</v>
      </c>
      <c r="K28" s="22">
        <v>38</v>
      </c>
      <c r="L28" s="21">
        <v>120</v>
      </c>
      <c r="M28" s="21">
        <v>1</v>
      </c>
      <c r="N28" s="21" t="s">
        <v>31</v>
      </c>
      <c r="O28" s="45">
        <v>44197</v>
      </c>
      <c r="P28" s="46">
        <v>44531</v>
      </c>
      <c r="Q28" s="21" t="s">
        <v>85</v>
      </c>
      <c r="R28" s="19"/>
    </row>
    <row r="29" ht="30" customHeight="1" spans="1:18">
      <c r="A29" s="23" t="s">
        <v>86</v>
      </c>
      <c r="B29" s="23" t="s">
        <v>87</v>
      </c>
      <c r="C29" s="23"/>
      <c r="D29" s="23"/>
      <c r="E29" s="23"/>
      <c r="F29" s="23"/>
      <c r="G29" s="23">
        <f>G30+G31</f>
        <v>375</v>
      </c>
      <c r="H29" s="23">
        <f t="shared" ref="H29:M29" si="4">H30+H31</f>
        <v>370</v>
      </c>
      <c r="I29" s="23">
        <f t="shared" si="4"/>
        <v>5</v>
      </c>
      <c r="J29" s="23">
        <f t="shared" si="4"/>
        <v>9400</v>
      </c>
      <c r="K29" s="23">
        <f t="shared" si="4"/>
        <v>2265</v>
      </c>
      <c r="L29" s="23">
        <f t="shared" si="4"/>
        <v>7250</v>
      </c>
      <c r="M29" s="23">
        <f t="shared" si="4"/>
        <v>29</v>
      </c>
      <c r="N29" s="19"/>
      <c r="O29" s="47"/>
      <c r="P29" s="47"/>
      <c r="Q29" s="23"/>
      <c r="R29" s="57"/>
    </row>
    <row r="30" s="4" customFormat="1" ht="30" customHeight="1" spans="1:18">
      <c r="A30" s="23" t="s">
        <v>88</v>
      </c>
      <c r="B30" s="23" t="s">
        <v>89</v>
      </c>
      <c r="C30" s="23" t="s">
        <v>23</v>
      </c>
      <c r="D30" s="23" t="s">
        <v>90</v>
      </c>
      <c r="E30" s="23" t="s">
        <v>91</v>
      </c>
      <c r="F30" s="23" t="s">
        <v>92</v>
      </c>
      <c r="G30" s="24">
        <v>350</v>
      </c>
      <c r="H30" s="24">
        <v>350</v>
      </c>
      <c r="I30" s="24">
        <v>0</v>
      </c>
      <c r="J30" s="48">
        <v>7000</v>
      </c>
      <c r="K30" s="48">
        <v>2187</v>
      </c>
      <c r="L30" s="48">
        <v>7000</v>
      </c>
      <c r="M30" s="48">
        <v>28</v>
      </c>
      <c r="N30" s="23" t="s">
        <v>31</v>
      </c>
      <c r="O30" s="49">
        <v>44197</v>
      </c>
      <c r="P30" s="50">
        <v>44531</v>
      </c>
      <c r="Q30" s="23" t="s">
        <v>89</v>
      </c>
      <c r="R30" s="23"/>
    </row>
    <row r="31" s="4" customFormat="1" ht="30" customHeight="1" spans="1:18">
      <c r="A31" s="16" t="s">
        <v>93</v>
      </c>
      <c r="B31" s="25" t="s">
        <v>94</v>
      </c>
      <c r="C31" s="25" t="s">
        <v>95</v>
      </c>
      <c r="D31" s="25" t="s">
        <v>90</v>
      </c>
      <c r="E31" s="23" t="s">
        <v>96</v>
      </c>
      <c r="F31" s="25" t="s">
        <v>97</v>
      </c>
      <c r="G31" s="23">
        <v>25</v>
      </c>
      <c r="H31" s="26">
        <v>20</v>
      </c>
      <c r="I31" s="26">
        <v>5</v>
      </c>
      <c r="J31" s="26">
        <v>2400</v>
      </c>
      <c r="K31" s="26">
        <v>78</v>
      </c>
      <c r="L31" s="26">
        <v>250</v>
      </c>
      <c r="M31" s="26">
        <v>1</v>
      </c>
      <c r="N31" s="51" t="s">
        <v>31</v>
      </c>
      <c r="O31" s="52">
        <v>44197</v>
      </c>
      <c r="P31" s="52">
        <v>44531</v>
      </c>
      <c r="Q31" s="51" t="s">
        <v>98</v>
      </c>
      <c r="R31" s="58"/>
    </row>
    <row r="32" ht="30" customHeight="1" spans="1:18">
      <c r="A32" s="16" t="s">
        <v>99</v>
      </c>
      <c r="B32" s="16" t="s">
        <v>100</v>
      </c>
      <c r="C32" s="16"/>
      <c r="D32" s="16"/>
      <c r="E32" s="16"/>
      <c r="F32" s="16"/>
      <c r="G32" s="17">
        <f t="shared" ref="G32:M32" si="5">G33+G39+G47</f>
        <v>308.8</v>
      </c>
      <c r="H32" s="17">
        <f t="shared" si="5"/>
        <v>300</v>
      </c>
      <c r="I32" s="17">
        <f t="shared" si="5"/>
        <v>8.8</v>
      </c>
      <c r="J32" s="17">
        <f t="shared" si="5"/>
        <v>15639</v>
      </c>
      <c r="K32" s="17">
        <f t="shared" si="5"/>
        <v>495</v>
      </c>
      <c r="L32" s="17">
        <f t="shared" si="5"/>
        <v>1725</v>
      </c>
      <c r="M32" s="17">
        <f t="shared" si="5"/>
        <v>30</v>
      </c>
      <c r="N32" s="33"/>
      <c r="O32" s="17"/>
      <c r="P32" s="17"/>
      <c r="Q32" s="17"/>
      <c r="R32" s="56"/>
    </row>
    <row r="33" ht="40.05" customHeight="1" spans="1:18">
      <c r="A33" s="16" t="s">
        <v>88</v>
      </c>
      <c r="B33" s="16" t="s">
        <v>101</v>
      </c>
      <c r="C33" s="16"/>
      <c r="D33" s="16"/>
      <c r="E33" s="16"/>
      <c r="F33" s="16"/>
      <c r="G33" s="17">
        <v>100</v>
      </c>
      <c r="H33" s="17">
        <v>100</v>
      </c>
      <c r="I33" s="17">
        <v>0</v>
      </c>
      <c r="J33" s="17">
        <v>3665</v>
      </c>
      <c r="K33" s="17">
        <v>147</v>
      </c>
      <c r="L33" s="17">
        <v>476</v>
      </c>
      <c r="M33" s="17">
        <v>9</v>
      </c>
      <c r="N33" s="33"/>
      <c r="O33" s="17"/>
      <c r="P33" s="17"/>
      <c r="Q33" s="17"/>
      <c r="R33" s="56"/>
    </row>
    <row r="34" ht="35" customHeight="1" spans="1:18">
      <c r="A34" s="18">
        <v>1</v>
      </c>
      <c r="B34" s="27" t="s">
        <v>102</v>
      </c>
      <c r="C34" s="27" t="s">
        <v>69</v>
      </c>
      <c r="D34" s="27" t="s">
        <v>90</v>
      </c>
      <c r="E34" s="19" t="s">
        <v>103</v>
      </c>
      <c r="F34" s="27" t="s">
        <v>104</v>
      </c>
      <c r="G34" s="19">
        <v>20</v>
      </c>
      <c r="H34" s="28">
        <v>20</v>
      </c>
      <c r="I34" s="28">
        <v>0</v>
      </c>
      <c r="J34" s="28">
        <v>3665</v>
      </c>
      <c r="K34" s="28">
        <v>147</v>
      </c>
      <c r="L34" s="28">
        <v>476</v>
      </c>
      <c r="M34" s="28">
        <v>2</v>
      </c>
      <c r="N34" s="21" t="s">
        <v>31</v>
      </c>
      <c r="O34" s="53">
        <v>44440</v>
      </c>
      <c r="P34" s="53">
        <v>44531</v>
      </c>
      <c r="Q34" s="21" t="s">
        <v>68</v>
      </c>
      <c r="R34" s="30"/>
    </row>
    <row r="35" s="5" customFormat="1" ht="35" customHeight="1" spans="1:18">
      <c r="A35" s="29">
        <v>2</v>
      </c>
      <c r="B35" s="27" t="s">
        <v>102</v>
      </c>
      <c r="C35" s="27" t="s">
        <v>69</v>
      </c>
      <c r="D35" s="29" t="s">
        <v>87</v>
      </c>
      <c r="E35" s="29" t="s">
        <v>105</v>
      </c>
      <c r="F35" s="30" t="s">
        <v>106</v>
      </c>
      <c r="G35" s="29">
        <v>50</v>
      </c>
      <c r="H35" s="29">
        <v>50</v>
      </c>
      <c r="I35" s="29">
        <v>0</v>
      </c>
      <c r="J35" s="28">
        <v>3665</v>
      </c>
      <c r="K35" s="28">
        <v>147</v>
      </c>
      <c r="L35" s="28">
        <v>476</v>
      </c>
      <c r="M35" s="28">
        <v>5</v>
      </c>
      <c r="N35" s="21" t="s">
        <v>31</v>
      </c>
      <c r="O35" s="53">
        <v>44440</v>
      </c>
      <c r="P35" s="53">
        <v>44531</v>
      </c>
      <c r="Q35" s="21" t="s">
        <v>68</v>
      </c>
      <c r="R35" s="30"/>
    </row>
    <row r="36" s="6" customFormat="1" ht="35" customHeight="1" spans="1:18">
      <c r="A36" s="29">
        <v>3</v>
      </c>
      <c r="B36" s="27" t="s">
        <v>102</v>
      </c>
      <c r="C36" s="27" t="s">
        <v>69</v>
      </c>
      <c r="D36" s="29" t="s">
        <v>25</v>
      </c>
      <c r="E36" s="29" t="s">
        <v>107</v>
      </c>
      <c r="F36" s="30" t="s">
        <v>108</v>
      </c>
      <c r="G36" s="29">
        <v>11</v>
      </c>
      <c r="H36" s="29">
        <v>11</v>
      </c>
      <c r="I36" s="29">
        <v>0</v>
      </c>
      <c r="J36" s="28">
        <v>3665</v>
      </c>
      <c r="K36" s="28">
        <v>147</v>
      </c>
      <c r="L36" s="28">
        <v>476</v>
      </c>
      <c r="M36" s="28">
        <v>0</v>
      </c>
      <c r="N36" s="21" t="s">
        <v>31</v>
      </c>
      <c r="O36" s="53">
        <v>44440</v>
      </c>
      <c r="P36" s="53">
        <v>44531</v>
      </c>
      <c r="Q36" s="21" t="s">
        <v>68</v>
      </c>
      <c r="R36" s="30"/>
    </row>
    <row r="37" s="5" customFormat="1" ht="35" customHeight="1" spans="1:18">
      <c r="A37" s="29">
        <v>4</v>
      </c>
      <c r="B37" s="27" t="s">
        <v>102</v>
      </c>
      <c r="C37" s="27" t="s">
        <v>69</v>
      </c>
      <c r="D37" s="29" t="s">
        <v>25</v>
      </c>
      <c r="E37" s="29" t="s">
        <v>109</v>
      </c>
      <c r="F37" s="30" t="s">
        <v>110</v>
      </c>
      <c r="G37" s="29">
        <v>15</v>
      </c>
      <c r="H37" s="29">
        <v>15</v>
      </c>
      <c r="I37" s="29">
        <v>0</v>
      </c>
      <c r="J37" s="28">
        <v>3665</v>
      </c>
      <c r="K37" s="28">
        <v>147</v>
      </c>
      <c r="L37" s="28">
        <v>476</v>
      </c>
      <c r="M37" s="28">
        <v>2</v>
      </c>
      <c r="N37" s="21" t="s">
        <v>31</v>
      </c>
      <c r="O37" s="53">
        <v>44440</v>
      </c>
      <c r="P37" s="53">
        <v>44531</v>
      </c>
      <c r="Q37" s="21" t="s">
        <v>68</v>
      </c>
      <c r="R37" s="30"/>
    </row>
    <row r="38" s="6" customFormat="1" ht="35" customHeight="1" spans="1:18">
      <c r="A38" s="29">
        <v>5</v>
      </c>
      <c r="B38" s="27" t="s">
        <v>102</v>
      </c>
      <c r="C38" s="27" t="s">
        <v>69</v>
      </c>
      <c r="D38" s="29" t="s">
        <v>25</v>
      </c>
      <c r="E38" s="29" t="s">
        <v>111</v>
      </c>
      <c r="F38" s="30" t="s">
        <v>112</v>
      </c>
      <c r="G38" s="29">
        <v>4</v>
      </c>
      <c r="H38" s="29">
        <v>4</v>
      </c>
      <c r="I38" s="29">
        <v>0</v>
      </c>
      <c r="J38" s="28">
        <v>3665</v>
      </c>
      <c r="K38" s="28">
        <v>147</v>
      </c>
      <c r="L38" s="28">
        <v>476</v>
      </c>
      <c r="M38" s="28">
        <v>0</v>
      </c>
      <c r="N38" s="21" t="s">
        <v>31</v>
      </c>
      <c r="O38" s="53">
        <v>44440</v>
      </c>
      <c r="P38" s="53">
        <v>44531</v>
      </c>
      <c r="Q38" s="21" t="s">
        <v>68</v>
      </c>
      <c r="R38" s="30"/>
    </row>
    <row r="39" ht="55.05" customHeight="1" spans="1:18">
      <c r="A39" s="16" t="s">
        <v>93</v>
      </c>
      <c r="B39" s="16" t="s">
        <v>113</v>
      </c>
      <c r="C39" s="16"/>
      <c r="D39" s="16"/>
      <c r="E39" s="16"/>
      <c r="F39" s="16"/>
      <c r="G39" s="17">
        <v>100</v>
      </c>
      <c r="H39" s="17">
        <v>100</v>
      </c>
      <c r="I39" s="17">
        <v>0</v>
      </c>
      <c r="J39" s="17">
        <v>890</v>
      </c>
      <c r="K39" s="17">
        <v>28</v>
      </c>
      <c r="L39" s="17">
        <v>89</v>
      </c>
      <c r="M39" s="17">
        <v>6</v>
      </c>
      <c r="N39" s="33"/>
      <c r="O39" s="17"/>
      <c r="P39" s="17"/>
      <c r="Q39" s="17"/>
      <c r="R39" s="56"/>
    </row>
    <row r="40" s="1" customFormat="1" ht="35" customHeight="1" spans="1:24">
      <c r="A40" s="31" t="s">
        <v>114</v>
      </c>
      <c r="B40" s="32" t="s">
        <v>115</v>
      </c>
      <c r="C40" s="32" t="s">
        <v>116</v>
      </c>
      <c r="D40" s="19" t="s">
        <v>90</v>
      </c>
      <c r="E40" s="19" t="s">
        <v>117</v>
      </c>
      <c r="F40" s="27" t="s">
        <v>118</v>
      </c>
      <c r="G40" s="19">
        <v>6.85</v>
      </c>
      <c r="H40" s="28">
        <v>6.85</v>
      </c>
      <c r="I40" s="28">
        <v>0</v>
      </c>
      <c r="J40" s="28">
        <v>424</v>
      </c>
      <c r="K40" s="28">
        <v>8</v>
      </c>
      <c r="L40" s="28">
        <v>26</v>
      </c>
      <c r="M40" s="32">
        <v>0</v>
      </c>
      <c r="N40" s="19" t="s">
        <v>31</v>
      </c>
      <c r="O40" s="53">
        <v>44470</v>
      </c>
      <c r="P40" s="53">
        <v>44531</v>
      </c>
      <c r="Q40" s="21" t="s">
        <v>52</v>
      </c>
      <c r="R40" s="59"/>
      <c r="T40" s="2"/>
      <c r="W40" s="60"/>
      <c r="X40" s="60"/>
    </row>
    <row r="41" ht="35" customHeight="1" spans="1:18">
      <c r="A41" s="31" t="s">
        <v>119</v>
      </c>
      <c r="B41" s="32" t="s">
        <v>115</v>
      </c>
      <c r="C41" s="32" t="s">
        <v>116</v>
      </c>
      <c r="D41" s="32" t="s">
        <v>90</v>
      </c>
      <c r="E41" s="32" t="s">
        <v>120</v>
      </c>
      <c r="F41" s="32" t="s">
        <v>121</v>
      </c>
      <c r="G41" s="33">
        <v>25</v>
      </c>
      <c r="H41" s="33">
        <v>25</v>
      </c>
      <c r="I41" s="33">
        <v>0</v>
      </c>
      <c r="J41" s="33">
        <v>890</v>
      </c>
      <c r="K41" s="33">
        <v>28</v>
      </c>
      <c r="L41" s="33">
        <v>89</v>
      </c>
      <c r="M41" s="33">
        <v>1</v>
      </c>
      <c r="N41" s="33" t="s">
        <v>31</v>
      </c>
      <c r="O41" s="53">
        <v>44440</v>
      </c>
      <c r="P41" s="53">
        <v>44531</v>
      </c>
      <c r="Q41" s="33" t="s">
        <v>52</v>
      </c>
      <c r="R41" s="30"/>
    </row>
    <row r="42" ht="35" customHeight="1" spans="1:18">
      <c r="A42" s="31" t="s">
        <v>122</v>
      </c>
      <c r="B42" s="32" t="s">
        <v>115</v>
      </c>
      <c r="C42" s="32" t="s">
        <v>116</v>
      </c>
      <c r="D42" s="32" t="s">
        <v>25</v>
      </c>
      <c r="E42" s="32" t="s">
        <v>123</v>
      </c>
      <c r="F42" s="32" t="s">
        <v>124</v>
      </c>
      <c r="G42" s="33">
        <v>15</v>
      </c>
      <c r="H42" s="33">
        <v>15</v>
      </c>
      <c r="I42" s="33">
        <v>0</v>
      </c>
      <c r="J42" s="33">
        <v>890</v>
      </c>
      <c r="K42" s="33">
        <v>28</v>
      </c>
      <c r="L42" s="33">
        <v>89</v>
      </c>
      <c r="M42" s="33">
        <v>1</v>
      </c>
      <c r="N42" s="33" t="s">
        <v>31</v>
      </c>
      <c r="O42" s="53">
        <v>44440</v>
      </c>
      <c r="P42" s="53">
        <v>44531</v>
      </c>
      <c r="Q42" s="33" t="s">
        <v>52</v>
      </c>
      <c r="R42" s="30"/>
    </row>
    <row r="43" ht="35" customHeight="1" spans="1:18">
      <c r="A43" s="31" t="s">
        <v>125</v>
      </c>
      <c r="B43" s="32" t="s">
        <v>115</v>
      </c>
      <c r="C43" s="32" t="s">
        <v>116</v>
      </c>
      <c r="D43" s="32" t="s">
        <v>90</v>
      </c>
      <c r="E43" s="32" t="s">
        <v>120</v>
      </c>
      <c r="F43" s="32" t="s">
        <v>126</v>
      </c>
      <c r="G43" s="33">
        <v>15</v>
      </c>
      <c r="H43" s="33">
        <v>15</v>
      </c>
      <c r="I43" s="33">
        <v>0</v>
      </c>
      <c r="J43" s="33">
        <v>890</v>
      </c>
      <c r="K43" s="33">
        <v>28</v>
      </c>
      <c r="L43" s="33">
        <v>89</v>
      </c>
      <c r="M43" s="33">
        <v>1</v>
      </c>
      <c r="N43" s="33" t="s">
        <v>31</v>
      </c>
      <c r="O43" s="53">
        <v>44440</v>
      </c>
      <c r="P43" s="53">
        <v>44531</v>
      </c>
      <c r="Q43" s="33" t="s">
        <v>52</v>
      </c>
      <c r="R43" s="30"/>
    </row>
    <row r="44" ht="35" customHeight="1" spans="1:18">
      <c r="A44" s="31" t="s">
        <v>127</v>
      </c>
      <c r="B44" s="32" t="s">
        <v>115</v>
      </c>
      <c r="C44" s="32" t="s">
        <v>116</v>
      </c>
      <c r="D44" s="32" t="s">
        <v>90</v>
      </c>
      <c r="E44" s="32" t="s">
        <v>120</v>
      </c>
      <c r="F44" s="32" t="s">
        <v>128</v>
      </c>
      <c r="G44" s="33">
        <v>3.15</v>
      </c>
      <c r="H44" s="33">
        <v>3.15</v>
      </c>
      <c r="I44" s="33">
        <v>0</v>
      </c>
      <c r="J44" s="33">
        <v>890</v>
      </c>
      <c r="K44" s="33">
        <v>28</v>
      </c>
      <c r="L44" s="33">
        <v>89</v>
      </c>
      <c r="M44" s="33">
        <v>1</v>
      </c>
      <c r="N44" s="33" t="s">
        <v>31</v>
      </c>
      <c r="O44" s="53">
        <v>44440</v>
      </c>
      <c r="P44" s="53">
        <v>44531</v>
      </c>
      <c r="Q44" s="33" t="s">
        <v>52</v>
      </c>
      <c r="R44" s="30"/>
    </row>
    <row r="45" ht="35" customHeight="1" spans="1:18">
      <c r="A45" s="31" t="s">
        <v>129</v>
      </c>
      <c r="B45" s="32" t="s">
        <v>115</v>
      </c>
      <c r="C45" s="32" t="s">
        <v>116</v>
      </c>
      <c r="D45" s="32" t="s">
        <v>90</v>
      </c>
      <c r="E45" s="32" t="s">
        <v>130</v>
      </c>
      <c r="F45" s="32" t="s">
        <v>131</v>
      </c>
      <c r="G45" s="33">
        <v>15</v>
      </c>
      <c r="H45" s="33">
        <v>15</v>
      </c>
      <c r="I45" s="33">
        <v>0</v>
      </c>
      <c r="J45" s="33">
        <v>890</v>
      </c>
      <c r="K45" s="33">
        <v>28</v>
      </c>
      <c r="L45" s="33">
        <v>89</v>
      </c>
      <c r="M45" s="33">
        <v>1</v>
      </c>
      <c r="N45" s="33" t="s">
        <v>31</v>
      </c>
      <c r="O45" s="53">
        <v>44440</v>
      </c>
      <c r="P45" s="53">
        <v>44531</v>
      </c>
      <c r="Q45" s="33" t="s">
        <v>52</v>
      </c>
      <c r="R45" s="30"/>
    </row>
    <row r="46" ht="35" customHeight="1" spans="1:18">
      <c r="A46" s="31" t="s">
        <v>132</v>
      </c>
      <c r="B46" s="32" t="s">
        <v>115</v>
      </c>
      <c r="C46" s="32" t="s">
        <v>116</v>
      </c>
      <c r="D46" s="32" t="s">
        <v>90</v>
      </c>
      <c r="E46" s="32" t="s">
        <v>133</v>
      </c>
      <c r="F46" s="32" t="s">
        <v>134</v>
      </c>
      <c r="G46" s="33">
        <v>20</v>
      </c>
      <c r="H46" s="33">
        <v>20</v>
      </c>
      <c r="I46" s="33">
        <v>0</v>
      </c>
      <c r="J46" s="33">
        <v>890</v>
      </c>
      <c r="K46" s="33">
        <v>28</v>
      </c>
      <c r="L46" s="33">
        <v>89</v>
      </c>
      <c r="M46" s="33">
        <v>1</v>
      </c>
      <c r="N46" s="33" t="s">
        <v>31</v>
      </c>
      <c r="O46" s="53">
        <v>44440</v>
      </c>
      <c r="P46" s="53">
        <v>44531</v>
      </c>
      <c r="Q46" s="33" t="s">
        <v>52</v>
      </c>
      <c r="R46" s="30"/>
    </row>
    <row r="47" ht="45" customHeight="1" spans="1:18">
      <c r="A47" s="16" t="s">
        <v>135</v>
      </c>
      <c r="B47" s="16" t="s">
        <v>136</v>
      </c>
      <c r="C47" s="16"/>
      <c r="D47" s="16"/>
      <c r="E47" s="16"/>
      <c r="F47" s="16"/>
      <c r="G47" s="17">
        <v>108.8</v>
      </c>
      <c r="H47" s="17">
        <v>100</v>
      </c>
      <c r="I47" s="17">
        <v>8.8</v>
      </c>
      <c r="J47" s="17">
        <v>11084</v>
      </c>
      <c r="K47" s="17">
        <v>320</v>
      </c>
      <c r="L47" s="17">
        <v>1160</v>
      </c>
      <c r="M47" s="17">
        <v>15</v>
      </c>
      <c r="N47" s="33"/>
      <c r="O47" s="17"/>
      <c r="P47" s="17"/>
      <c r="Q47" s="17"/>
      <c r="R47" s="56"/>
    </row>
    <row r="48" s="7" customFormat="1" ht="51" customHeight="1" spans="1:18">
      <c r="A48" s="34">
        <v>1</v>
      </c>
      <c r="B48" s="35" t="s">
        <v>137</v>
      </c>
      <c r="C48" s="35" t="s">
        <v>138</v>
      </c>
      <c r="D48" s="36" t="s">
        <v>90</v>
      </c>
      <c r="E48" s="36" t="s">
        <v>120</v>
      </c>
      <c r="F48" s="35" t="s">
        <v>139</v>
      </c>
      <c r="G48" s="36">
        <v>29</v>
      </c>
      <c r="H48" s="36">
        <v>25</v>
      </c>
      <c r="I48" s="37">
        <v>4</v>
      </c>
      <c r="J48" s="37">
        <v>2771</v>
      </c>
      <c r="K48" s="37">
        <v>80</v>
      </c>
      <c r="L48" s="37">
        <v>290</v>
      </c>
      <c r="M48" s="37">
        <v>3</v>
      </c>
      <c r="N48" s="54" t="s">
        <v>31</v>
      </c>
      <c r="O48" s="55">
        <v>44440</v>
      </c>
      <c r="P48" s="55">
        <v>44531</v>
      </c>
      <c r="Q48" s="35" t="s">
        <v>140</v>
      </c>
      <c r="R48" s="30"/>
    </row>
    <row r="49" s="7" customFormat="1" ht="51" customHeight="1" spans="1:18">
      <c r="A49" s="34">
        <v>2</v>
      </c>
      <c r="B49" s="35" t="s">
        <v>137</v>
      </c>
      <c r="C49" s="35" t="s">
        <v>138</v>
      </c>
      <c r="D49" s="36" t="s">
        <v>90</v>
      </c>
      <c r="E49" s="36" t="s">
        <v>120</v>
      </c>
      <c r="F49" s="35" t="s">
        <v>141</v>
      </c>
      <c r="G49" s="36">
        <v>29</v>
      </c>
      <c r="H49" s="36">
        <v>25</v>
      </c>
      <c r="I49" s="37">
        <v>4</v>
      </c>
      <c r="J49" s="37">
        <v>2771</v>
      </c>
      <c r="K49" s="37">
        <v>80</v>
      </c>
      <c r="L49" s="37">
        <v>290</v>
      </c>
      <c r="M49" s="37">
        <v>4</v>
      </c>
      <c r="N49" s="54" t="s">
        <v>31</v>
      </c>
      <c r="O49" s="55">
        <v>44440</v>
      </c>
      <c r="P49" s="55">
        <v>44531</v>
      </c>
      <c r="Q49" s="35" t="s">
        <v>140</v>
      </c>
      <c r="R49" s="30"/>
    </row>
    <row r="50" s="7" customFormat="1" ht="51" customHeight="1" spans="1:18">
      <c r="A50" s="34">
        <v>3</v>
      </c>
      <c r="B50" s="35" t="s">
        <v>137</v>
      </c>
      <c r="C50" s="35" t="s">
        <v>138</v>
      </c>
      <c r="D50" s="35" t="s">
        <v>25</v>
      </c>
      <c r="E50" s="35" t="s">
        <v>107</v>
      </c>
      <c r="F50" s="35" t="s">
        <v>142</v>
      </c>
      <c r="G50" s="36">
        <v>21</v>
      </c>
      <c r="H50" s="37">
        <v>21</v>
      </c>
      <c r="I50" s="37">
        <v>0</v>
      </c>
      <c r="J50" s="37">
        <v>2771</v>
      </c>
      <c r="K50" s="37">
        <v>80</v>
      </c>
      <c r="L50" s="37">
        <v>290</v>
      </c>
      <c r="M50" s="37">
        <v>5</v>
      </c>
      <c r="N50" s="54" t="s">
        <v>31</v>
      </c>
      <c r="O50" s="55">
        <v>44440</v>
      </c>
      <c r="P50" s="55">
        <v>44531</v>
      </c>
      <c r="Q50" s="35" t="s">
        <v>140</v>
      </c>
      <c r="R50" s="30"/>
    </row>
    <row r="51" s="7" customFormat="1" ht="35" customHeight="1" spans="1:18">
      <c r="A51" s="34">
        <v>4</v>
      </c>
      <c r="B51" s="35" t="s">
        <v>143</v>
      </c>
      <c r="C51" s="35" t="s">
        <v>138</v>
      </c>
      <c r="D51" s="36" t="s">
        <v>90</v>
      </c>
      <c r="E51" s="35" t="s">
        <v>130</v>
      </c>
      <c r="F51" s="35" t="s">
        <v>144</v>
      </c>
      <c r="G51" s="36">
        <v>29</v>
      </c>
      <c r="H51" s="37">
        <v>29</v>
      </c>
      <c r="I51" s="37">
        <v>0</v>
      </c>
      <c r="J51" s="37">
        <v>2771</v>
      </c>
      <c r="K51" s="37">
        <v>80</v>
      </c>
      <c r="L51" s="37">
        <v>290</v>
      </c>
      <c r="M51" s="37">
        <v>3</v>
      </c>
      <c r="N51" s="54" t="s">
        <v>31</v>
      </c>
      <c r="O51" s="55">
        <v>44470</v>
      </c>
      <c r="P51" s="55">
        <v>44531</v>
      </c>
      <c r="Q51" s="35" t="s">
        <v>140</v>
      </c>
      <c r="R51" s="30"/>
    </row>
    <row r="52" s="1" customFormat="1" ht="35" customHeight="1" spans="1:18">
      <c r="A52" s="23" t="s">
        <v>145</v>
      </c>
      <c r="B52" s="23" t="s">
        <v>146</v>
      </c>
      <c r="C52" s="23" t="s">
        <v>23</v>
      </c>
      <c r="D52" s="23" t="s">
        <v>90</v>
      </c>
      <c r="E52" s="23" t="s">
        <v>147</v>
      </c>
      <c r="F52" s="23" t="s">
        <v>148</v>
      </c>
      <c r="G52" s="24">
        <v>10</v>
      </c>
      <c r="H52" s="24">
        <v>10</v>
      </c>
      <c r="I52" s="24">
        <v>0</v>
      </c>
      <c r="J52" s="48">
        <v>42630</v>
      </c>
      <c r="K52" s="48">
        <v>7215</v>
      </c>
      <c r="L52" s="48">
        <v>22306</v>
      </c>
      <c r="M52" s="48">
        <v>0</v>
      </c>
      <c r="N52" s="23" t="s">
        <v>31</v>
      </c>
      <c r="O52" s="49">
        <v>44197</v>
      </c>
      <c r="P52" s="50">
        <v>44531</v>
      </c>
      <c r="Q52" s="23" t="s">
        <v>146</v>
      </c>
      <c r="R52" s="23"/>
    </row>
  </sheetData>
  <mergeCells count="14">
    <mergeCell ref="A1:B1"/>
    <mergeCell ref="A2:R2"/>
    <mergeCell ref="G3:I3"/>
    <mergeCell ref="J3:M3"/>
    <mergeCell ref="O3:P3"/>
    <mergeCell ref="A3:A4"/>
    <mergeCell ref="B3:B4"/>
    <mergeCell ref="C3:C4"/>
    <mergeCell ref="D3:D4"/>
    <mergeCell ref="E3:E4"/>
    <mergeCell ref="F3:F4"/>
    <mergeCell ref="N3:N4"/>
    <mergeCell ref="Q3:Q4"/>
    <mergeCell ref="R3:R4"/>
  </mergeCells>
  <printOptions horizontalCentered="1"/>
  <pageMargins left="0.354166666666667" right="0.354166666666667" top="0.984027777777778" bottom="0.786805555555556" header="0.511805555555556" footer="0.511805555555556"/>
  <pageSetup paperSize="9" scale="75" firstPageNumber="3" orientation="landscape" useFirstPageNumber="1" horizontalDpi="600"/>
  <headerFooter>
    <oddFooter>&amp;C&amp;"仿宋_GB2312"&amp;18—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2019-01-04T03:30:00Z</cp:lastPrinted>
  <dcterms:modified xsi:type="dcterms:W3CDTF">2021-10-09T04:54:09Z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