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520" yWindow="-12" windowWidth="11556" windowHeight="9528" firstSheet="1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24519"/>
</workbook>
</file>

<file path=xl/calcChain.xml><?xml version="1.0" encoding="utf-8"?>
<calcChain xmlns="http://schemas.openxmlformats.org/spreadsheetml/2006/main">
  <c r="F6" i="12"/>
  <c r="G12" i="9"/>
  <c r="F12" s="1"/>
  <c r="G15"/>
  <c r="H11"/>
  <c r="G11" s="1"/>
  <c r="I11"/>
  <c r="J11"/>
  <c r="J10" s="1"/>
  <c r="J9" s="1"/>
  <c r="K11"/>
  <c r="K9" i="7"/>
  <c r="M8"/>
  <c r="J8"/>
  <c r="I8"/>
  <c r="H8"/>
  <c r="G6" i="6"/>
  <c r="H6"/>
  <c r="F6"/>
  <c r="H8"/>
  <c r="F9" i="5"/>
  <c r="F10"/>
  <c r="F11"/>
  <c r="H7"/>
  <c r="H8"/>
  <c r="H9"/>
  <c r="H10"/>
  <c r="G9"/>
  <c r="G8" s="1"/>
  <c r="G7" s="1"/>
  <c r="G10"/>
  <c r="G13"/>
  <c r="G12" s="1"/>
  <c r="F13"/>
  <c r="F12" s="1"/>
  <c r="G16"/>
  <c r="G15" s="1"/>
  <c r="F16"/>
  <c r="F15" s="1"/>
  <c r="G19"/>
  <c r="G18" s="1"/>
  <c r="F19"/>
  <c r="F18" s="1"/>
  <c r="C8" i="10"/>
  <c r="D8"/>
  <c r="D28" s="1"/>
  <c r="E18"/>
  <c r="E28" s="1"/>
  <c r="C18"/>
  <c r="G8" i="16"/>
  <c r="G7" s="1"/>
  <c r="G6" s="1"/>
  <c r="H8"/>
  <c r="H7" s="1"/>
  <c r="H6" s="1"/>
  <c r="K8"/>
  <c r="K7" s="1"/>
  <c r="L8"/>
  <c r="L7" s="1"/>
  <c r="L6" s="1"/>
  <c r="R8"/>
  <c r="R7" s="1"/>
  <c r="R6" s="1"/>
  <c r="T8"/>
  <c r="T7" s="1"/>
  <c r="T6" s="1"/>
  <c r="AA8"/>
  <c r="AA7" s="1"/>
  <c r="AA6" s="1"/>
  <c r="AB8"/>
  <c r="AB7" s="1"/>
  <c r="AB6" s="1"/>
  <c r="AE8"/>
  <c r="AE7" s="1"/>
  <c r="AE6" s="1"/>
  <c r="F9"/>
  <c r="F8" s="1"/>
  <c r="G6" i="15"/>
  <c r="G7"/>
  <c r="F7" s="1"/>
  <c r="F6" s="1"/>
  <c r="L8"/>
  <c r="L7"/>
  <c r="L6" s="1"/>
  <c r="P7"/>
  <c r="P6"/>
  <c r="P8"/>
  <c r="I8"/>
  <c r="H8"/>
  <c r="I6"/>
  <c r="G9"/>
  <c r="F9" s="1"/>
  <c r="K8" i="13"/>
  <c r="K7" s="1"/>
  <c r="F9"/>
  <c r="F8" s="1"/>
  <c r="F8" i="5" l="1"/>
  <c r="C28" i="10"/>
  <c r="F7" i="16"/>
  <c r="F6" s="1"/>
  <c r="K6"/>
  <c r="G8" i="15"/>
  <c r="F8" s="1"/>
  <c r="H7"/>
  <c r="H6" s="1"/>
  <c r="K6" i="13"/>
  <c r="F6" s="1"/>
  <c r="F7"/>
  <c r="F7" i="5" l="1"/>
  <c r="G9" i="12"/>
  <c r="G8" s="1"/>
  <c r="G7" s="1"/>
  <c r="F10"/>
  <c r="F12"/>
  <c r="H8"/>
  <c r="H7" s="1"/>
  <c r="I8"/>
  <c r="I7" s="1"/>
  <c r="J8"/>
  <c r="J7" s="1"/>
  <c r="K8"/>
  <c r="K7" s="1"/>
  <c r="L11"/>
  <c r="F11" s="1"/>
  <c r="L10"/>
  <c r="L8" s="1"/>
  <c r="L9"/>
  <c r="F9" s="1"/>
  <c r="M8"/>
  <c r="M7" s="1"/>
  <c r="O8"/>
  <c r="O7" s="1"/>
  <c r="Q8"/>
  <c r="Q7" s="1"/>
  <c r="R8"/>
  <c r="R7" s="1"/>
  <c r="V8"/>
  <c r="V7"/>
  <c r="S7" s="1"/>
  <c r="S9"/>
  <c r="S8"/>
  <c r="F10" i="11"/>
  <c r="G10"/>
  <c r="G11"/>
  <c r="G12"/>
  <c r="F12" s="1"/>
  <c r="G9"/>
  <c r="F9" s="1"/>
  <c r="H7"/>
  <c r="H6" s="1"/>
  <c r="H8"/>
  <c r="I8"/>
  <c r="I7" s="1"/>
  <c r="I6" s="1"/>
  <c r="J8"/>
  <c r="J7" s="1"/>
  <c r="J6" s="1"/>
  <c r="K8"/>
  <c r="K7" s="1"/>
  <c r="K6" s="1"/>
  <c r="F15" i="9"/>
  <c r="I14"/>
  <c r="I13" s="1"/>
  <c r="H14"/>
  <c r="K10"/>
  <c r="I10"/>
  <c r="I9" s="1"/>
  <c r="H10"/>
  <c r="I19"/>
  <c r="I20"/>
  <c r="J20"/>
  <c r="J19" s="1"/>
  <c r="K20"/>
  <c r="K19" s="1"/>
  <c r="H20"/>
  <c r="H19" s="1"/>
  <c r="G21"/>
  <c r="F21" s="1"/>
  <c r="G18"/>
  <c r="F18" s="1"/>
  <c r="H17"/>
  <c r="I17"/>
  <c r="I16" s="1"/>
  <c r="J17"/>
  <c r="J16" s="1"/>
  <c r="K17"/>
  <c r="K16" s="1"/>
  <c r="H16"/>
  <c r="J13"/>
  <c r="K13"/>
  <c r="K8"/>
  <c r="I8"/>
  <c r="I7" s="1"/>
  <c r="J8"/>
  <c r="J7" s="1"/>
  <c r="D6" i="8"/>
  <c r="M7" i="7"/>
  <c r="M6" s="1"/>
  <c r="I7"/>
  <c r="I6" s="1"/>
  <c r="J7"/>
  <c r="J6" s="1"/>
  <c r="G10"/>
  <c r="G11"/>
  <c r="G12"/>
  <c r="F12" s="1"/>
  <c r="G9"/>
  <c r="O7" i="6"/>
  <c r="O8"/>
  <c r="H7"/>
  <c r="G8"/>
  <c r="G7" s="1"/>
  <c r="F9"/>
  <c r="F10"/>
  <c r="F11"/>
  <c r="F12"/>
  <c r="F6" i="3"/>
  <c r="H13" i="9" l="1"/>
  <c r="G14"/>
  <c r="H9"/>
  <c r="G10"/>
  <c r="F10" s="1"/>
  <c r="L7" i="12"/>
  <c r="F7" s="1"/>
  <c r="F14" i="9"/>
  <c r="G8" i="7"/>
  <c r="F8" i="6"/>
  <c r="F8" i="12"/>
  <c r="G8" i="11"/>
  <c r="F8" s="1"/>
  <c r="F11"/>
  <c r="G7"/>
  <c r="G20" i="9"/>
  <c r="F20" s="1"/>
  <c r="G19"/>
  <c r="F19" s="1"/>
  <c r="F11"/>
  <c r="G16"/>
  <c r="F16" s="1"/>
  <c r="G17"/>
  <c r="F17" s="1"/>
  <c r="F11" i="7"/>
  <c r="H7"/>
  <c r="H6" s="1"/>
  <c r="G6" s="1"/>
  <c r="F10"/>
  <c r="K8"/>
  <c r="F8" s="1"/>
  <c r="K6"/>
  <c r="K7"/>
  <c r="F9"/>
  <c r="F7" i="6"/>
  <c r="G9" i="9" l="1"/>
  <c r="H8"/>
  <c r="H7" s="1"/>
  <c r="G13"/>
  <c r="F13" s="1"/>
  <c r="F7" i="11"/>
  <c r="F6" s="1"/>
  <c r="G6"/>
  <c r="G7" i="7"/>
  <c r="F7" s="1"/>
  <c r="F6"/>
  <c r="F9" i="9" l="1"/>
  <c r="F8" s="1"/>
  <c r="F7" s="1"/>
  <c r="G8"/>
  <c r="G7" s="1"/>
</calcChain>
</file>

<file path=xl/sharedStrings.xml><?xml version="1.0" encoding="utf-8"?>
<sst xmlns="http://schemas.openxmlformats.org/spreadsheetml/2006/main" count="2131" uniqueCount="539">
  <si>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</si>
  <si>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</si>
  <si>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</si>
  <si>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</si>
  <si>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</si>
  <si>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</si>
  <si>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</si>
  <si>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</si>
  <si>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</si>
  <si>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</si>
  <si>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</si>
  <si>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</si>
  <si>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</si>
  <si>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</si>
  <si>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</si>
  <si>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</si>
  <si>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</si>
  <si>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</si>
  <si>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</si>
  <si>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</si>
  <si>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</si>
  <si>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</si>
  <si>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</si>
  <si>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</si>
  <si>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</si>
  <si>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</si>
  <si>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</si>
  <si>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</si>
  <si>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</si>
  <si>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</si>
  <si>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</si>
  <si>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</si>
  <si>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</si>
  <si>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</si>
  <si>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</si>
  <si>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</si>
  <si>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</si>
  <si>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</si>
  <si>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</si>
  <si>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</si>
  <si>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</si>
  <si>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</si>
  <si>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</si>
  <si>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</si>
  <si>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</si>
  <si>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</si>
  <si>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</si>
  <si>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</si>
  <si>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</si>
  <si>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</si>
  <si>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</si>
  <si>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</si>
  <si>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</si>
  <si>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</si>
  <si>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</si>
  <si>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</si>
  <si>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</si>
  <si>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</si>
  <si>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</si>
  <si>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</si>
  <si>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</si>
  <si>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</si>
  <si>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</si>
  <si>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</si>
  <si>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</si>
  <si>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</si>
  <si>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</si>
  <si>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</si>
  <si>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</si>
  <si>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</si>
  <si>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</si>
  <si>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</si>
  <si>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</si>
  <si>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</si>
  <si>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</si>
  <si>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</si>
  <si>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</si>
  <si>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</si>
  <si>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</si>
  <si>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</si>
  <si>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</si>
  <si>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</si>
  <si>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</si>
  <si>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</si>
  <si>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</si>
  <si>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</si>
  <si>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</si>
  <si>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</si>
  <si>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</si>
  <si>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</si>
  <si>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</si>
  <si>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</si>
  <si>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</si>
  <si>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</si>
  <si>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</si>
  <si>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</si>
  <si>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</si>
  <si>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</si>
  <si>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</si>
  <si>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</si>
  <si>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</si>
  <si>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</si>
  <si>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</si>
  <si>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</si>
  <si>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</si>
  <si>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</si>
  <si>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</si>
  <si>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</si>
  <si>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</si>
  <si>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</si>
  <si>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</si>
  <si>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</si>
  <si>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</si>
  <si>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</si>
  <si>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</si>
  <si>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</si>
  <si>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</si>
  <si>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</si>
  <si>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</si>
  <si>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</si>
  <si>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</si>
  <si>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</si>
  <si>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</si>
  <si>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</si>
  <si>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</si>
  <si>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</si>
  <si>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</si>
  <si>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</si>
  <si>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</si>
  <si>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</si>
  <si>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</si>
  <si>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</si>
  <si>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</si>
  <si>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</si>
  <si>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</si>
  <si>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</si>
  <si>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</si>
  <si>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</si>
  <si>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</si>
  <si>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</si>
  <si>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</si>
  <si>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</si>
  <si>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</si>
  <si>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</si>
  <si>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</si>
  <si>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</si>
  <si>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</si>
  <si>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</si>
  <si>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</si>
  <si>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</si>
  <si>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</si>
  <si>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</si>
  <si>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</si>
  <si>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</si>
  <si>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</si>
  <si>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</si>
  <si>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</si>
  <si>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</si>
  <si>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</si>
  <si>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</si>
  <si>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</si>
  <si>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</si>
  <si>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</si>
  <si>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</si>
  <si>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</si>
  <si>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</si>
  <si>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</si>
  <si>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</si>
  <si>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</si>
  <si>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</si>
  <si>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</si>
  <si>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</si>
  <si>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</si>
  <si>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</si>
  <si>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</si>
  <si>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</si>
  <si>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</si>
  <si>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</si>
  <si>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</si>
  <si>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</si>
  <si>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</si>
  <si>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</si>
  <si>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</si>
  <si>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</si>
  <si>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</si>
  <si>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</si>
  <si>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</si>
  <si>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</si>
  <si>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</si>
  <si>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</si>
  <si>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</si>
  <si>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</si>
  <si>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</si>
  <si>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</si>
  <si>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</si>
  <si>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</si>
  <si>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</si>
  <si>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</si>
  <si>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</si>
  <si>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</si>
  <si>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</si>
  <si>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</si>
  <si>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</si>
  <si>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</si>
  <si>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</si>
  <si>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</si>
  <si>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</si>
  <si>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</si>
  <si>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</si>
  <si>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</si>
  <si>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</si>
  <si>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</si>
  <si>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</si>
  <si>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</si>
  <si>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</si>
  <si>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</si>
  <si>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</si>
  <si>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</si>
  <si>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</si>
  <si>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</si>
  <si>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</si>
  <si>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</si>
  <si>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</si>
  <si>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</si>
  <si>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</si>
  <si>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</si>
  <si>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</si>
  <si>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</si>
  <si>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</si>
  <si>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</si>
  <si>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</si>
  <si>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</si>
  <si>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</si>
  <si>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</si>
  <si>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</si>
  <si>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</si>
  <si>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</si>
  <si>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</si>
  <si>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</si>
  <si>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</si>
  <si>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</si>
  <si>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</si>
  <si>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</si>
  <si>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</si>
  <si>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</si>
  <si>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</si>
  <si>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</si>
  <si>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</si>
  <si>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</si>
  <si>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</si>
  <si>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</si>
  <si>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</si>
  <si>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</si>
  <si>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</si>
  <si>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</si>
  <si>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</si>
  <si>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</si>
  <si>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</si>
  <si>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</si>
  <si>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</si>
  <si>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</si>
  <si>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</si>
  <si>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</si>
  <si>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</si>
  <si>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</si>
  <si>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</si>
  <si>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</si>
  <si>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</si>
  <si>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</si>
  <si>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</si>
  <si>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</si>
  <si>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</si>
  <si>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</si>
  <si>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</si>
  <si>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</si>
  <si>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</si>
  <si>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</si>
  <si>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</si>
  <si>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</si>
  <si>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</si>
  <si>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</si>
  <si>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</si>
  <si>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</si>
  <si>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</si>
  <si>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</si>
  <si>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</si>
  <si>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</si>
  <si>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</si>
  <si>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</si>
  <si>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</si>
  <si>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</si>
  <si>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</si>
  <si>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</si>
  <si>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</si>
  <si>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</si>
  <si>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</si>
  <si>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</si>
  <si>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</si>
  <si>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</si>
  <si>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</si>
  <si>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</si>
  <si>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</si>
  <si>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</si>
  <si>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</si>
  <si>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</si>
  <si>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</si>
  <si>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</si>
  <si>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</si>
  <si>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</si>
  <si>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</si>
  <si>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</si>
  <si>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</si>
  <si>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</si>
  <si>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</si>
  <si>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</si>
  <si>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</si>
  <si>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</si>
  <si>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</si>
  <si>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</si>
  <si>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</si>
  <si>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</si>
  <si>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</si>
  <si>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</si>
  <si>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</si>
  <si>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</si>
  <si>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</si>
  <si>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</si>
  <si>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</si>
  <si>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</si>
  <si>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</si>
  <si>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</si>
  <si>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</si>
  <si>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</si>
  <si>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</si>
  <si>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</si>
  <si>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</si>
  <si>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</si>
  <si>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</si>
  <si>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</si>
  <si>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</si>
  <si>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</si>
  <si>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</si>
  <si>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</si>
  <si>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</si>
  <si>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</si>
  <si>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</si>
  <si>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</si>
  <si>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</si>
  <si>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</si>
  <si>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</si>
  <si>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</si>
  <si>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</si>
  <si>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</si>
  <si>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</si>
  <si>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祁东县财政局</t>
    <phoneticPr fontId="14" type="noConversion"/>
  </si>
  <si>
    <t>122</t>
  </si>
  <si>
    <t>祁东县财政局</t>
  </si>
  <si>
    <t xml:space="preserve">  122001</t>
  </si>
  <si>
    <t xml:space="preserve">  祁东县财政局</t>
  </si>
  <si>
    <t>祁东县财政局</t>
    <phoneticPr fontId="14" type="noConversion"/>
  </si>
  <si>
    <t>完成</t>
  </si>
  <si>
    <t>绩效目标合理性</t>
  </si>
  <si>
    <t>300000</t>
  </si>
  <si>
    <t>按国家法律法规执行</t>
  </si>
  <si>
    <t>按当年考核标准</t>
  </si>
  <si>
    <t>金额</t>
  </si>
  <si>
    <t>定量</t>
  </si>
  <si>
    <t>良好</t>
  </si>
  <si>
    <t>满意度</t>
  </si>
  <si>
    <t>定性</t>
  </si>
  <si>
    <t>维护环境</t>
  </si>
  <si>
    <t>效益指标</t>
  </si>
  <si>
    <t>提高效率</t>
  </si>
  <si>
    <t>满意</t>
  </si>
  <si>
    <t>满意度百分比</t>
  </si>
  <si>
    <t>≥</t>
  </si>
  <si>
    <t>1年</t>
  </si>
  <si>
    <t>时间</t>
  </si>
  <si>
    <t>100%</t>
  </si>
  <si>
    <t>百分比</t>
  </si>
  <si>
    <t>150000</t>
  </si>
  <si>
    <t>符合国家法律法规</t>
  </si>
  <si>
    <t xml:space="preserve">金额 </t>
  </si>
  <si>
    <t>提高效益</t>
  </si>
  <si>
    <t>完成年度目标</t>
  </si>
  <si>
    <t>按国家财经法规执行</t>
  </si>
  <si>
    <t xml:space="preserve">1年 </t>
  </si>
  <si>
    <t>182400</t>
  </si>
  <si>
    <t>绩效管理合理性</t>
  </si>
  <si>
    <t>120000</t>
  </si>
  <si>
    <t>按当年目标责任制考核标准</t>
  </si>
  <si>
    <t>1000000</t>
  </si>
  <si>
    <t>绩效管理合理化</t>
  </si>
  <si>
    <t>222000</t>
  </si>
  <si>
    <t>按当年目标管理考核</t>
  </si>
  <si>
    <t>200000</t>
  </si>
  <si>
    <t>840000</t>
  </si>
  <si>
    <t>按当年目标考核标准</t>
  </si>
  <si>
    <t>完成年度标准</t>
  </si>
  <si>
    <t>按财经法规执行</t>
  </si>
  <si>
    <t>按当年目标责任考核标准</t>
  </si>
  <si>
    <t>1500000</t>
  </si>
  <si>
    <t>50</t>
  </si>
  <si>
    <t>绩效性目标合理</t>
  </si>
  <si>
    <t>按国家财政法规执行</t>
  </si>
  <si>
    <t>700000</t>
  </si>
  <si>
    <t>完成全年预算改革业务</t>
  </si>
  <si>
    <t>维护环保</t>
  </si>
  <si>
    <t>满意度98%</t>
  </si>
  <si>
    <t>绩效目标明确性</t>
  </si>
  <si>
    <t>240000</t>
  </si>
  <si>
    <t>348000</t>
  </si>
  <si>
    <t>按当年考核标准执行</t>
  </si>
  <si>
    <t xml:space="preserve">  政府采购信息化管理系统维护及电子卖场经费</t>
    <phoneticPr fontId="14" type="noConversion"/>
  </si>
  <si>
    <t xml:space="preserve">   122001</t>
  </si>
  <si>
    <t xml:space="preserve">   财政信息化建设</t>
  </si>
  <si>
    <t xml:space="preserve">   省管县业务经费</t>
  </si>
  <si>
    <t xml:space="preserve">   信息化建设平台设备更换</t>
  </si>
  <si>
    <t xml:space="preserve">   信息化建设平台维护费</t>
  </si>
  <si>
    <t xml:space="preserve">   政府采购信息化管理系统维护及电子卖场经费</t>
  </si>
  <si>
    <t xml:space="preserve">  投资评审工作经费</t>
    <phoneticPr fontId="14" type="noConversion"/>
  </si>
  <si>
    <t xml:space="preserve">  信息化建设平台设备更换</t>
    <phoneticPr fontId="14" type="noConversion"/>
  </si>
  <si>
    <t xml:space="preserve">  信息化建设平台维护费</t>
    <phoneticPr fontId="14" type="noConversion"/>
  </si>
  <si>
    <t xml:space="preserve">  预算编审及绩效管理</t>
    <phoneticPr fontId="14" type="noConversion"/>
  </si>
  <si>
    <t xml:space="preserve">  省管县业务经费</t>
    <phoneticPr fontId="14" type="noConversion"/>
  </si>
  <si>
    <t xml:space="preserve">  农村财务培训经费</t>
    <phoneticPr fontId="14" type="noConversion"/>
  </si>
  <si>
    <t xml:space="preserve">  全县会计核算云软件</t>
    <phoneticPr fontId="14" type="noConversion"/>
  </si>
  <si>
    <t xml:space="preserve">  非税票据经用</t>
    <phoneticPr fontId="14" type="noConversion"/>
  </si>
  <si>
    <t xml:space="preserve">  电子票据系统维护经费</t>
    <phoneticPr fontId="14" type="noConversion"/>
  </si>
  <si>
    <t xml:space="preserve">  财政信息化建设</t>
    <phoneticPr fontId="14" type="noConversion"/>
  </si>
  <si>
    <t xml:space="preserve">  全县资产管理信息系统维护及年报月报工作经费</t>
    <phoneticPr fontId="14" type="noConversion"/>
  </si>
  <si>
    <t xml:space="preserve">  公车拍卖及报废工作经费</t>
    <phoneticPr fontId="14" type="noConversion"/>
  </si>
  <si>
    <t xml:space="preserve">  债务工作经费</t>
    <phoneticPr fontId="14" type="noConversion"/>
  </si>
  <si>
    <t>201</t>
  </si>
  <si>
    <t xml:space="preserve">   201</t>
  </si>
  <si>
    <t xml:space="preserve">   一般公共服务支出</t>
  </si>
  <si>
    <t>06</t>
  </si>
  <si>
    <t xml:space="preserve">    20106</t>
  </si>
  <si>
    <t xml:space="preserve">    财政事务</t>
  </si>
  <si>
    <t>01</t>
  </si>
  <si>
    <t xml:space="preserve">     2010601</t>
  </si>
  <si>
    <t xml:space="preserve">     行政运行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</si>
  <si>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</si>
  <si>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</si>
  <si>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</si>
  <si>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</si>
  <si>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</si>
  <si>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</si>
  <si>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</si>
  <si>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</si>
  <si>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</si>
  <si>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</si>
  <si>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</si>
  <si>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</si>
  <si>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</si>
  <si>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</si>
  <si>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</si>
  <si>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</si>
  <si>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</si>
  <si>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</si>
  <si>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</si>
  <si>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</si>
  <si>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</si>
  <si>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</si>
  <si>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</si>
  <si>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</si>
  <si>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</si>
  <si>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</si>
  <si>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</si>
  <si>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</si>
  <si>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122001</t>
  </si>
  <si>
    <t>单位：122001_祁东县财政局</t>
    <phoneticPr fontId="14" type="noConversion"/>
  </si>
  <si>
    <t>303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</si>
  <si>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</si>
  <si>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</si>
  <si>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</si>
  <si>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</si>
  <si>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</si>
  <si>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</si>
  <si>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</si>
  <si>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</si>
  <si>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</si>
  <si>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</si>
  <si>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</si>
  <si>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</si>
  <si>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</si>
  <si>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</si>
  <si>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</si>
  <si>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</si>
  <si>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</si>
  <si>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</si>
  <si>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</si>
  <si>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</si>
  <si>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</si>
  <si>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</si>
  <si>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</si>
  <si>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</si>
  <si>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</si>
  <si>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</si>
  <si>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</si>
  <si>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</si>
  <si>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</si>
  <si>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</si>
  <si>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</si>
  <si>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</si>
  <si>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</si>
  <si>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</si>
  <si>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</si>
  <si>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</si>
  <si>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30239</t>
  </si>
  <si>
    <t xml:space="preserve">  其他交通费用</t>
  </si>
  <si>
    <t xml:space="preserve">  30227</t>
  </si>
  <si>
    <t xml:space="preserve">  委托业务费</t>
  </si>
  <si>
    <t>单位：122001_祁东县财政局</t>
    <phoneticPr fontId="14" type="noConversion"/>
  </si>
  <si>
    <t xml:space="preserve">     20106</t>
  </si>
  <si>
    <t xml:space="preserve">     财政事务</t>
  </si>
  <si>
    <t xml:space="preserve">      2010601</t>
  </si>
  <si>
    <t xml:space="preserve">      行政运行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</si>
  <si>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</si>
  <si>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</si>
  <si>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</si>
  <si>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</si>
  <si>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</si>
  <si>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</si>
  <si>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</si>
  <si>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</si>
  <si>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</si>
  <si>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</si>
  <si>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</si>
  <si>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</si>
  <si>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 xml:space="preserve">   电子票据系统维护经费</t>
  </si>
  <si>
    <t xml:space="preserve">   公车拍卖及报废工作经费</t>
  </si>
  <si>
    <t xml:space="preserve">   农村财务培训经费</t>
  </si>
  <si>
    <t xml:space="preserve">   祁东县非税票据经用</t>
  </si>
  <si>
    <t xml:space="preserve">   祁东县投资评审工作经费</t>
  </si>
  <si>
    <t xml:space="preserve">   祁东县预算编审及绩效管理</t>
  </si>
  <si>
    <t xml:space="preserve">   全县会计核算云软件</t>
  </si>
  <si>
    <t xml:space="preserve">   全县资产管理信息系统维护及年报月报工作经费</t>
  </si>
  <si>
    <t xml:space="preserve">   债务工作经费</t>
  </si>
</sst>
</file>

<file path=xl/styles.xml><?xml version="1.0" encoding="utf-8"?>
<styleSheet xmlns="http://schemas.openxmlformats.org/spreadsheetml/2006/main">
  <numFmts count="7">
    <numFmt numFmtId="176" formatCode="#0.00"/>
    <numFmt numFmtId="177" formatCode="#,##0.0000"/>
    <numFmt numFmtId="178" formatCode="#,##0.000"/>
    <numFmt numFmtId="179" formatCode="#,##0.0000_ "/>
    <numFmt numFmtId="180" formatCode="#0.0000"/>
    <numFmt numFmtId="181" formatCode="#0.000"/>
    <numFmt numFmtId="182" formatCode="#,##0.000_ "/>
  </numFmts>
  <fonts count="1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vertical="center" wrapText="1"/>
    </xf>
    <xf numFmtId="177" fontId="8" fillId="0" borderId="2" xfId="0" applyNumberFormat="1" applyFont="1" applyBorder="1" applyAlignment="1">
      <alignment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3" xfId="0" applyBorder="1">
      <alignment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77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vertical="center" wrapText="1"/>
    </xf>
    <xf numFmtId="178" fontId="11" fillId="2" borderId="2" xfId="0" applyNumberFormat="1" applyFont="1" applyFill="1" applyBorder="1" applyAlignment="1">
      <alignment vertical="center" wrapText="1"/>
    </xf>
    <xf numFmtId="177" fontId="11" fillId="2" borderId="2" xfId="0" applyNumberFormat="1" applyFont="1" applyFill="1" applyBorder="1" applyAlignment="1">
      <alignment vertical="center" wrapText="1"/>
    </xf>
    <xf numFmtId="178" fontId="11" fillId="2" borderId="6" xfId="0" applyNumberFormat="1" applyFont="1" applyFill="1" applyBorder="1" applyAlignment="1">
      <alignment vertical="center" wrapText="1"/>
    </xf>
    <xf numFmtId="177" fontId="11" fillId="2" borderId="6" xfId="0" applyNumberFormat="1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9" fillId="2" borderId="6" xfId="0" applyNumberFormat="1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177" fontId="8" fillId="0" borderId="3" xfId="0" applyNumberFormat="1" applyFont="1" applyBorder="1" applyAlignment="1">
      <alignment vertical="center" wrapText="1"/>
    </xf>
    <xf numFmtId="177" fontId="8" fillId="2" borderId="3" xfId="0" applyNumberFormat="1" applyFont="1" applyFill="1" applyBorder="1" applyAlignment="1">
      <alignment vertical="center" wrapText="1"/>
    </xf>
    <xf numFmtId="177" fontId="9" fillId="2" borderId="3" xfId="0" applyNumberFormat="1" applyFont="1" applyFill="1" applyBorder="1" applyAlignment="1">
      <alignment vertical="center" wrapText="1"/>
    </xf>
    <xf numFmtId="178" fontId="9" fillId="2" borderId="2" xfId="0" applyNumberFormat="1" applyFont="1" applyFill="1" applyBorder="1" applyAlignment="1">
      <alignment vertical="center" wrapText="1"/>
    </xf>
    <xf numFmtId="177" fontId="9" fillId="2" borderId="2" xfId="0" applyNumberFormat="1" applyFont="1" applyFill="1" applyBorder="1" applyAlignment="1">
      <alignment vertical="center" wrapText="1"/>
    </xf>
    <xf numFmtId="178" fontId="8" fillId="0" borderId="2" xfId="0" applyNumberFormat="1" applyFont="1" applyBorder="1" applyAlignment="1">
      <alignment vertical="center" wrapText="1"/>
    </xf>
    <xf numFmtId="177" fontId="8" fillId="2" borderId="2" xfId="0" applyNumberFormat="1" applyFont="1" applyFill="1" applyBorder="1" applyAlignment="1">
      <alignment vertical="center" wrapText="1"/>
    </xf>
    <xf numFmtId="179" fontId="0" fillId="0" borderId="0" xfId="0" applyNumberFormat="1">
      <alignment vertical="center"/>
    </xf>
    <xf numFmtId="0" fontId="9" fillId="2" borderId="6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8" fontId="9" fillId="0" borderId="4" xfId="0" applyNumberFormat="1" applyFont="1" applyBorder="1" applyAlignment="1">
      <alignment vertical="center" wrapText="1"/>
    </xf>
    <xf numFmtId="177" fontId="9" fillId="0" borderId="4" xfId="0" applyNumberFormat="1" applyFont="1" applyBorder="1" applyAlignment="1">
      <alignment vertical="center" wrapText="1"/>
    </xf>
    <xf numFmtId="178" fontId="9" fillId="0" borderId="4" xfId="0" applyNumberFormat="1" applyFont="1" applyBorder="1" applyAlignment="1">
      <alignment horizontal="right" vertical="center" wrapText="1"/>
    </xf>
    <xf numFmtId="177" fontId="9" fillId="0" borderId="4" xfId="0" applyNumberFormat="1" applyFont="1" applyBorder="1" applyAlignment="1">
      <alignment horizontal="right" vertical="center" wrapText="1"/>
    </xf>
    <xf numFmtId="177" fontId="0" fillId="0" borderId="3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9" fillId="0" borderId="3" xfId="0" applyNumberFormat="1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78" fontId="9" fillId="0" borderId="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horizontal="right" vertical="center" wrapText="1"/>
    </xf>
    <xf numFmtId="180" fontId="8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81" fontId="8" fillId="0" borderId="2" xfId="0" applyNumberFormat="1" applyFont="1" applyBorder="1" applyAlignment="1">
      <alignment horizontal="right" vertical="center" wrapText="1"/>
    </xf>
    <xf numFmtId="181" fontId="9" fillId="0" borderId="2" xfId="0" applyNumberFormat="1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78" fontId="7" fillId="2" borderId="2" xfId="0" applyNumberFormat="1" applyFont="1" applyFill="1" applyBorder="1" applyAlignment="1">
      <alignment vertical="center" wrapText="1"/>
    </xf>
    <xf numFmtId="177" fontId="7" fillId="0" borderId="2" xfId="0" applyNumberFormat="1" applyFont="1" applyBorder="1" applyAlignment="1">
      <alignment vertical="center" wrapText="1"/>
    </xf>
    <xf numFmtId="178" fontId="8" fillId="2" borderId="2" xfId="0" applyNumberFormat="1" applyFont="1" applyFill="1" applyBorder="1" applyAlignment="1">
      <alignment vertical="center" wrapText="1"/>
    </xf>
    <xf numFmtId="177" fontId="9" fillId="0" borderId="3" xfId="0" applyNumberFormat="1" applyFont="1" applyBorder="1" applyAlignment="1">
      <alignment horizontal="right" vertical="center" wrapText="1"/>
    </xf>
    <xf numFmtId="178" fontId="8" fillId="0" borderId="3" xfId="0" applyNumberFormat="1" applyFont="1" applyBorder="1" applyAlignment="1">
      <alignment vertical="center" wrapText="1"/>
    </xf>
    <xf numFmtId="178" fontId="8" fillId="0" borderId="6" xfId="0" applyNumberFormat="1" applyFont="1" applyBorder="1" applyAlignment="1">
      <alignment vertical="center" wrapText="1"/>
    </xf>
    <xf numFmtId="178" fontId="9" fillId="0" borderId="6" xfId="0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178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9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13" workbookViewId="0">
      <selection activeCell="E4" sqref="E4:H4"/>
    </sheetView>
  </sheetViews>
  <sheetFormatPr defaultColWidth="9.77734375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118">
        <v>122001</v>
      </c>
      <c r="F4" s="118"/>
      <c r="G4" s="118"/>
      <c r="H4" s="118"/>
      <c r="I4" s="4"/>
    </row>
    <row r="5" spans="1:9" ht="54.3" customHeight="1">
      <c r="A5" s="2"/>
      <c r="B5" s="3"/>
      <c r="C5" s="4"/>
      <c r="D5" s="2" t="s">
        <v>2</v>
      </c>
      <c r="E5" s="118" t="s">
        <v>354</v>
      </c>
      <c r="F5" s="118"/>
      <c r="G5" s="118"/>
      <c r="H5" s="118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pane ySplit="5" topLeftCell="A6" activePane="bottomLeft" state="frozen"/>
      <selection pane="bottomLeft" activeCell="B38" sqref="B38"/>
    </sheetView>
  </sheetViews>
  <sheetFormatPr defaultColWidth="9.77734375" defaultRowHeight="14.4"/>
  <cols>
    <col min="1" max="1" width="15.88671875" customWidth="1"/>
    <col min="2" max="2" width="26.77734375" customWidth="1"/>
    <col min="3" max="3" width="14.6640625" customWidth="1"/>
    <col min="4" max="4" width="18.5546875" customWidth="1"/>
    <col min="5" max="5" width="16.44140625" customWidth="1"/>
  </cols>
  <sheetData>
    <row r="1" spans="1:5" ht="18.899999999999999" customHeight="1">
      <c r="A1" s="4"/>
      <c r="B1" s="4"/>
      <c r="C1" s="4"/>
      <c r="D1" s="4"/>
      <c r="E1" s="8" t="s">
        <v>207</v>
      </c>
    </row>
    <row r="2" spans="1:5" ht="40.5" customHeight="1">
      <c r="A2" s="126" t="s">
        <v>12</v>
      </c>
      <c r="B2" s="126"/>
      <c r="C2" s="126"/>
      <c r="D2" s="126"/>
      <c r="E2" s="126"/>
    </row>
    <row r="3" spans="1:5" ht="20.7" customHeight="1">
      <c r="A3" s="131" t="s">
        <v>471</v>
      </c>
      <c r="B3" s="131"/>
      <c r="C3" s="131"/>
      <c r="D3" s="131"/>
      <c r="E3" s="40" t="s">
        <v>208</v>
      </c>
    </row>
    <row r="4" spans="1:5" ht="38.85" customHeight="1">
      <c r="A4" s="124" t="s">
        <v>209</v>
      </c>
      <c r="B4" s="124"/>
      <c r="C4" s="124" t="s">
        <v>210</v>
      </c>
      <c r="D4" s="124"/>
      <c r="E4" s="124"/>
    </row>
    <row r="5" spans="1:5" ht="22.8" customHeight="1">
      <c r="A5" s="10" t="s">
        <v>211</v>
      </c>
      <c r="B5" s="10" t="s">
        <v>154</v>
      </c>
      <c r="C5" s="10" t="s">
        <v>133</v>
      </c>
      <c r="D5" s="10" t="s">
        <v>204</v>
      </c>
      <c r="E5" s="10" t="s">
        <v>205</v>
      </c>
    </row>
    <row r="6" spans="1:5" ht="26.4" customHeight="1">
      <c r="A6" s="18" t="s">
        <v>472</v>
      </c>
      <c r="B6" s="18" t="s">
        <v>175</v>
      </c>
      <c r="C6" s="95">
        <v>4.7412000000000001</v>
      </c>
      <c r="D6" s="95">
        <v>4.7412000000000001</v>
      </c>
      <c r="E6" s="41"/>
    </row>
    <row r="7" spans="1:5" ht="26.4" customHeight="1">
      <c r="A7" s="19" t="s">
        <v>473</v>
      </c>
      <c r="B7" s="19" t="s">
        <v>474</v>
      </c>
      <c r="C7" s="103">
        <v>4.7412000000000001</v>
      </c>
      <c r="D7" s="103">
        <v>4.7412000000000001</v>
      </c>
      <c r="E7" s="42"/>
    </row>
    <row r="8" spans="1:5" ht="26.4" customHeight="1">
      <c r="A8" s="18" t="s">
        <v>475</v>
      </c>
      <c r="B8" s="18" t="s">
        <v>183</v>
      </c>
      <c r="C8" s="95">
        <f>D8</f>
        <v>1276.7297000000001</v>
      </c>
      <c r="D8" s="95">
        <f>SUM(D9:D17)</f>
        <v>1276.7297000000001</v>
      </c>
      <c r="E8" s="41"/>
    </row>
    <row r="9" spans="1:5" ht="26.4" customHeight="1">
      <c r="A9" s="19" t="s">
        <v>476</v>
      </c>
      <c r="B9" s="19" t="s">
        <v>477</v>
      </c>
      <c r="C9" s="102">
        <v>581.17200000000003</v>
      </c>
      <c r="D9" s="104">
        <v>581.17200000000003</v>
      </c>
      <c r="E9" s="42"/>
    </row>
    <row r="10" spans="1:5" ht="26.4" customHeight="1">
      <c r="A10" s="19" t="s">
        <v>478</v>
      </c>
      <c r="B10" s="19" t="s">
        <v>479</v>
      </c>
      <c r="C10" s="102">
        <v>48.430999999999997</v>
      </c>
      <c r="D10" s="104">
        <v>48.430999999999997</v>
      </c>
      <c r="E10" s="42"/>
    </row>
    <row r="11" spans="1:5" ht="26.4" customHeight="1">
      <c r="A11" s="19" t="s">
        <v>480</v>
      </c>
      <c r="B11" s="19" t="s">
        <v>481</v>
      </c>
      <c r="C11" s="102">
        <v>223.79400000000001</v>
      </c>
      <c r="D11" s="104">
        <v>223.79400000000001</v>
      </c>
      <c r="E11" s="42"/>
    </row>
    <row r="12" spans="1:5" ht="26.4" customHeight="1">
      <c r="A12" s="19" t="s">
        <v>482</v>
      </c>
      <c r="B12" s="19" t="s">
        <v>483</v>
      </c>
      <c r="C12" s="103">
        <v>21.837800000000001</v>
      </c>
      <c r="D12" s="105">
        <v>21.837800000000001</v>
      </c>
      <c r="E12" s="42"/>
    </row>
    <row r="13" spans="1:5" ht="26.4" customHeight="1">
      <c r="A13" s="19" t="s">
        <v>484</v>
      </c>
      <c r="B13" s="19" t="s">
        <v>485</v>
      </c>
      <c r="C13" s="103">
        <v>68.546400000000006</v>
      </c>
      <c r="D13" s="105">
        <v>68.546400000000006</v>
      </c>
      <c r="E13" s="42"/>
    </row>
    <row r="14" spans="1:5" ht="26.4" customHeight="1">
      <c r="A14" s="19" t="s">
        <v>486</v>
      </c>
      <c r="B14" s="19" t="s">
        <v>487</v>
      </c>
      <c r="C14" s="103">
        <v>5.9004000000000003</v>
      </c>
      <c r="D14" s="105">
        <v>5.9004000000000003</v>
      </c>
      <c r="E14" s="42"/>
    </row>
    <row r="15" spans="1:5" ht="22.8" customHeight="1">
      <c r="A15" s="19" t="s">
        <v>488</v>
      </c>
      <c r="B15" s="19" t="s">
        <v>489</v>
      </c>
      <c r="C15" s="103">
        <v>147.51089999999999</v>
      </c>
      <c r="D15" s="105">
        <v>147.51089999999999</v>
      </c>
      <c r="E15" s="42"/>
    </row>
    <row r="16" spans="1:5" ht="16.350000000000001" customHeight="1">
      <c r="A16" s="19" t="s">
        <v>490</v>
      </c>
      <c r="B16" s="19" t="s">
        <v>491</v>
      </c>
      <c r="C16" s="102">
        <v>68.903999999999996</v>
      </c>
      <c r="D16" s="104">
        <v>68.903999999999996</v>
      </c>
      <c r="E16" s="42"/>
    </row>
    <row r="17" spans="1:5">
      <c r="A17" s="19" t="s">
        <v>492</v>
      </c>
      <c r="B17" s="19" t="s">
        <v>493</v>
      </c>
      <c r="C17" s="103">
        <v>110.6332</v>
      </c>
      <c r="D17" s="105">
        <v>110.6332</v>
      </c>
      <c r="E17" s="42"/>
    </row>
    <row r="18" spans="1:5">
      <c r="A18" s="18" t="s">
        <v>494</v>
      </c>
      <c r="B18" s="18" t="s">
        <v>261</v>
      </c>
      <c r="C18" s="101">
        <f>SUM(C19:C27)</f>
        <v>230.98799999999997</v>
      </c>
      <c r="D18" s="95"/>
      <c r="E18" s="101">
        <f>SUM(E19:E27)</f>
        <v>230.98799999999997</v>
      </c>
    </row>
    <row r="19" spans="1:5">
      <c r="A19" s="19" t="s">
        <v>505</v>
      </c>
      <c r="B19" s="19" t="s">
        <v>506</v>
      </c>
      <c r="C19" s="42">
        <v>50</v>
      </c>
      <c r="D19" s="103"/>
      <c r="E19" s="42">
        <v>50</v>
      </c>
    </row>
    <row r="20" spans="1:5">
      <c r="A20" s="19" t="s">
        <v>511</v>
      </c>
      <c r="B20" s="19" t="s">
        <v>512</v>
      </c>
      <c r="C20" s="42">
        <v>10.6</v>
      </c>
      <c r="D20" s="103"/>
      <c r="E20" s="42">
        <v>10.6</v>
      </c>
    </row>
    <row r="21" spans="1:5">
      <c r="A21" s="19" t="s">
        <v>507</v>
      </c>
      <c r="B21" s="19" t="s">
        <v>508</v>
      </c>
      <c r="C21" s="42">
        <v>23</v>
      </c>
      <c r="D21" s="103"/>
      <c r="E21" s="42">
        <v>23</v>
      </c>
    </row>
    <row r="22" spans="1:5">
      <c r="A22" s="19" t="s">
        <v>495</v>
      </c>
      <c r="B22" s="19" t="s">
        <v>496</v>
      </c>
      <c r="C22" s="42">
        <v>15</v>
      </c>
      <c r="D22" s="103"/>
      <c r="E22" s="42">
        <v>15</v>
      </c>
    </row>
    <row r="23" spans="1:5">
      <c r="A23" s="19" t="s">
        <v>497</v>
      </c>
      <c r="B23" s="19" t="s">
        <v>498</v>
      </c>
      <c r="C23" s="42">
        <v>8</v>
      </c>
      <c r="D23" s="103"/>
      <c r="E23" s="42">
        <v>8</v>
      </c>
    </row>
    <row r="24" spans="1:5">
      <c r="A24" s="19" t="s">
        <v>501</v>
      </c>
      <c r="B24" s="19" t="s">
        <v>502</v>
      </c>
      <c r="C24" s="42">
        <v>2.4</v>
      </c>
      <c r="D24" s="103"/>
      <c r="E24" s="42">
        <v>2.4</v>
      </c>
    </row>
    <row r="25" spans="1:5">
      <c r="A25" s="19" t="s">
        <v>503</v>
      </c>
      <c r="B25" s="19" t="s">
        <v>504</v>
      </c>
      <c r="C25" s="42">
        <v>21.2</v>
      </c>
      <c r="D25" s="103"/>
      <c r="E25" s="42">
        <v>21.2</v>
      </c>
    </row>
    <row r="26" spans="1:5">
      <c r="A26" s="19" t="s">
        <v>509</v>
      </c>
      <c r="B26" s="19" t="s">
        <v>510</v>
      </c>
      <c r="C26" s="102">
        <v>72.587999999999994</v>
      </c>
      <c r="D26" s="103"/>
      <c r="E26" s="102">
        <v>72.587999999999994</v>
      </c>
    </row>
    <row r="27" spans="1:5">
      <c r="A27" s="19" t="s">
        <v>499</v>
      </c>
      <c r="B27" s="19" t="s">
        <v>500</v>
      </c>
      <c r="C27" s="42">
        <v>28.2</v>
      </c>
      <c r="D27" s="103"/>
      <c r="E27" s="42">
        <v>28.2</v>
      </c>
    </row>
    <row r="28" spans="1:5">
      <c r="A28" s="127" t="s">
        <v>133</v>
      </c>
      <c r="B28" s="127"/>
      <c r="C28" s="95">
        <f>C18+C8+C6</f>
        <v>1512.4589000000001</v>
      </c>
      <c r="D28" s="95">
        <f>D8+D6</f>
        <v>1281.4709</v>
      </c>
      <c r="E28" s="101">
        <f>E18</f>
        <v>230.98799999999997</v>
      </c>
    </row>
    <row r="29" spans="1:5">
      <c r="A29" s="129" t="s">
        <v>206</v>
      </c>
      <c r="B29" s="129"/>
      <c r="C29" s="91"/>
      <c r="D29" s="91"/>
      <c r="E29" s="91"/>
    </row>
  </sheetData>
  <mergeCells count="6">
    <mergeCell ref="A28:B28"/>
    <mergeCell ref="A29:B29"/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E17" sqref="E17"/>
    </sheetView>
  </sheetViews>
  <sheetFormatPr defaultColWidth="9.77734375" defaultRowHeight="14.4"/>
  <cols>
    <col min="1" max="1" width="4.33203125" customWidth="1"/>
    <col min="2" max="2" width="4.77734375" customWidth="1"/>
    <col min="3" max="3" width="5.44140625" customWidth="1"/>
    <col min="4" max="4" width="9.6640625" customWidth="1"/>
    <col min="5" max="5" width="21.33203125" customWidth="1"/>
    <col min="6" max="6" width="13.44140625" customWidth="1"/>
    <col min="7" max="7" width="12.44140625" customWidth="1"/>
    <col min="8" max="9" width="10.21875" customWidth="1"/>
    <col min="10" max="10" width="9.109375" customWidth="1"/>
    <col min="11" max="11" width="10.21875" customWidth="1"/>
    <col min="12" max="12" width="12.44140625" customWidth="1"/>
    <col min="13" max="13" width="9.6640625" customWidth="1"/>
    <col min="14" max="14" width="9.88671875" customWidth="1"/>
    <col min="15" max="15" width="9.77734375" customWidth="1"/>
  </cols>
  <sheetData>
    <row r="1" spans="1:14" ht="16.350000000000001" customHeight="1">
      <c r="A1" s="4"/>
      <c r="M1" s="125" t="s">
        <v>212</v>
      </c>
      <c r="N1" s="125"/>
    </row>
    <row r="2" spans="1:14" ht="44.85" customHeight="1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20.7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 t="s">
        <v>29</v>
      </c>
      <c r="N3" s="123"/>
    </row>
    <row r="4" spans="1:14" ht="42.3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182</v>
      </c>
      <c r="G4" s="124" t="s">
        <v>167</v>
      </c>
      <c r="H4" s="124"/>
      <c r="I4" s="124"/>
      <c r="J4" s="124"/>
      <c r="K4" s="124"/>
      <c r="L4" s="124" t="s">
        <v>171</v>
      </c>
      <c r="M4" s="124"/>
      <c r="N4" s="124"/>
    </row>
    <row r="5" spans="1:14" ht="39.6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0" t="s">
        <v>133</v>
      </c>
      <c r="H5" s="10" t="s">
        <v>213</v>
      </c>
      <c r="I5" s="10" t="s">
        <v>214</v>
      </c>
      <c r="J5" s="10" t="s">
        <v>215</v>
      </c>
      <c r="K5" s="10" t="s">
        <v>216</v>
      </c>
      <c r="L5" s="10" t="s">
        <v>133</v>
      </c>
      <c r="M5" s="10" t="s">
        <v>183</v>
      </c>
      <c r="N5" s="10" t="s">
        <v>217</v>
      </c>
    </row>
    <row r="6" spans="1:14" ht="22.8" customHeight="1">
      <c r="A6" s="11"/>
      <c r="B6" s="11"/>
      <c r="C6" s="11"/>
      <c r="D6" s="11"/>
      <c r="E6" s="11" t="s">
        <v>133</v>
      </c>
      <c r="F6" s="49">
        <f>F7</f>
        <v>1276.7296999999999</v>
      </c>
      <c r="G6" s="49">
        <f t="shared" ref="G6:K7" si="0">G7</f>
        <v>1276.7296999999999</v>
      </c>
      <c r="H6" s="49">
        <f t="shared" si="0"/>
        <v>921.9434</v>
      </c>
      <c r="I6" s="49">
        <f t="shared" si="0"/>
        <v>222.31529999999998</v>
      </c>
      <c r="J6" s="49">
        <f t="shared" si="0"/>
        <v>110.6332</v>
      </c>
      <c r="K6" s="49">
        <f t="shared" si="0"/>
        <v>21.837800000000001</v>
      </c>
      <c r="L6" s="17"/>
      <c r="M6" s="17"/>
      <c r="N6" s="17"/>
    </row>
    <row r="7" spans="1:14" ht="22.8" customHeight="1">
      <c r="A7" s="57"/>
      <c r="B7" s="57"/>
      <c r="C7" s="57"/>
      <c r="D7" s="57" t="s">
        <v>355</v>
      </c>
      <c r="E7" s="57" t="s">
        <v>356</v>
      </c>
      <c r="F7" s="49">
        <f>G7</f>
        <v>1276.7296999999999</v>
      </c>
      <c r="G7" s="49">
        <f>H7+I7+J7+K7</f>
        <v>1276.7296999999999</v>
      </c>
      <c r="H7" s="49">
        <f>H8</f>
        <v>921.9434</v>
      </c>
      <c r="I7" s="49">
        <f t="shared" si="0"/>
        <v>222.31529999999998</v>
      </c>
      <c r="J7" s="49">
        <f t="shared" si="0"/>
        <v>110.6332</v>
      </c>
      <c r="K7" s="49">
        <f t="shared" si="0"/>
        <v>21.837800000000001</v>
      </c>
      <c r="L7" s="17"/>
      <c r="M7" s="17"/>
      <c r="N7" s="17"/>
    </row>
    <row r="8" spans="1:14" ht="22.8" customHeight="1">
      <c r="A8" s="57"/>
      <c r="B8" s="57"/>
      <c r="C8" s="57"/>
      <c r="D8" s="57" t="s">
        <v>357</v>
      </c>
      <c r="E8" s="57" t="s">
        <v>358</v>
      </c>
      <c r="F8" s="49">
        <f>G8</f>
        <v>1276.7297000000001</v>
      </c>
      <c r="G8" s="49">
        <f>G9+G10+G11+G12</f>
        <v>1276.7297000000001</v>
      </c>
      <c r="H8" s="49">
        <f t="shared" ref="H8:K8" si="1">H9+H10+H11+H12</f>
        <v>921.9434</v>
      </c>
      <c r="I8" s="49">
        <f t="shared" si="1"/>
        <v>222.31529999999998</v>
      </c>
      <c r="J8" s="49">
        <f t="shared" si="1"/>
        <v>110.6332</v>
      </c>
      <c r="K8" s="49">
        <f t="shared" si="1"/>
        <v>21.837800000000001</v>
      </c>
      <c r="L8" s="17"/>
      <c r="M8" s="17"/>
      <c r="N8" s="17"/>
    </row>
    <row r="9" spans="1:14" ht="22.8" customHeight="1">
      <c r="A9" s="55" t="s">
        <v>433</v>
      </c>
      <c r="B9" s="55" t="s">
        <v>436</v>
      </c>
      <c r="C9" s="55" t="s">
        <v>439</v>
      </c>
      <c r="D9" s="55" t="s">
        <v>470</v>
      </c>
      <c r="E9" s="55" t="s">
        <v>466</v>
      </c>
      <c r="F9" s="50">
        <f>G9</f>
        <v>949.6816</v>
      </c>
      <c r="G9" s="50">
        <f>H9+I9+J9+K9</f>
        <v>949.6816</v>
      </c>
      <c r="H9" s="50">
        <v>921.9434</v>
      </c>
      <c r="I9" s="50">
        <v>5.9004000000000003</v>
      </c>
      <c r="J9" s="50"/>
      <c r="K9" s="50">
        <v>21.837800000000001</v>
      </c>
      <c r="L9" s="17"/>
      <c r="M9" s="17"/>
      <c r="N9" s="17"/>
    </row>
    <row r="10" spans="1:14" ht="22.8" customHeight="1">
      <c r="A10" s="55" t="s">
        <v>442</v>
      </c>
      <c r="B10" s="55" t="s">
        <v>445</v>
      </c>
      <c r="C10" s="55" t="s">
        <v>445</v>
      </c>
      <c r="D10" s="55" t="s">
        <v>470</v>
      </c>
      <c r="E10" s="55" t="s">
        <v>467</v>
      </c>
      <c r="F10" s="50">
        <f t="shared" ref="F10:F12" si="2">G10</f>
        <v>147.51089999999999</v>
      </c>
      <c r="G10" s="50">
        <f t="shared" ref="G10:G12" si="3">H10+I10+J10+K10</f>
        <v>147.51089999999999</v>
      </c>
      <c r="H10" s="50"/>
      <c r="I10" s="50">
        <v>147.51089999999999</v>
      </c>
      <c r="J10" s="50"/>
      <c r="K10" s="50"/>
      <c r="L10" s="17"/>
      <c r="M10" s="17"/>
      <c r="N10" s="17"/>
    </row>
    <row r="11" spans="1:14" ht="22.8" customHeight="1">
      <c r="A11" s="55" t="s">
        <v>450</v>
      </c>
      <c r="B11" s="55" t="s">
        <v>453</v>
      </c>
      <c r="C11" s="55" t="s">
        <v>439</v>
      </c>
      <c r="D11" s="55" t="s">
        <v>470</v>
      </c>
      <c r="E11" s="55" t="s">
        <v>468</v>
      </c>
      <c r="F11" s="50">
        <f t="shared" si="2"/>
        <v>68.903999999999996</v>
      </c>
      <c r="G11" s="50">
        <f t="shared" si="3"/>
        <v>68.903999999999996</v>
      </c>
      <c r="H11" s="50"/>
      <c r="I11" s="50">
        <v>68.903999999999996</v>
      </c>
      <c r="J11" s="50"/>
      <c r="K11" s="50"/>
      <c r="L11" s="17"/>
      <c r="M11" s="17"/>
      <c r="N11" s="17"/>
    </row>
    <row r="12" spans="1:14" ht="22.8" customHeight="1">
      <c r="A12" s="55" t="s">
        <v>458</v>
      </c>
      <c r="B12" s="55" t="s">
        <v>461</v>
      </c>
      <c r="C12" s="55" t="s">
        <v>439</v>
      </c>
      <c r="D12" s="55" t="s">
        <v>470</v>
      </c>
      <c r="E12" s="55" t="s">
        <v>469</v>
      </c>
      <c r="F12" s="50">
        <f t="shared" si="2"/>
        <v>110.6332</v>
      </c>
      <c r="G12" s="50">
        <f t="shared" si="3"/>
        <v>110.6332</v>
      </c>
      <c r="H12" s="50"/>
      <c r="I12" s="50"/>
      <c r="J12" s="50">
        <v>110.6332</v>
      </c>
      <c r="K12" s="50"/>
      <c r="L12" s="17"/>
      <c r="M12" s="17"/>
      <c r="N12" s="17"/>
    </row>
    <row r="13" spans="1:14" ht="16.350000000000001" customHeight="1">
      <c r="A13" s="129" t="s">
        <v>206</v>
      </c>
      <c r="B13" s="129"/>
      <c r="C13" s="129"/>
      <c r="D13" s="129"/>
      <c r="E13" s="129"/>
    </row>
  </sheetData>
  <mergeCells count="11">
    <mergeCell ref="A13:E13"/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3"/>
  <sheetViews>
    <sheetView workbookViewId="0">
      <selection activeCell="F6" sqref="F6"/>
    </sheetView>
  </sheetViews>
  <sheetFormatPr defaultColWidth="9.77734375" defaultRowHeight="14.4"/>
  <cols>
    <col min="1" max="1" width="4.21875" customWidth="1"/>
    <col min="2" max="2" width="4.44140625" customWidth="1"/>
    <col min="3" max="3" width="4.6640625" customWidth="1"/>
    <col min="4" max="4" width="8" customWidth="1"/>
    <col min="5" max="5" width="20.109375" customWidth="1"/>
    <col min="6" max="6" width="14" customWidth="1"/>
    <col min="7" max="12" width="7.6640625" customWidth="1"/>
    <col min="13" max="13" width="8.21875" customWidth="1"/>
    <col min="14" max="22" width="7.6640625" customWidth="1"/>
    <col min="23" max="23" width="9.77734375" customWidth="1"/>
  </cols>
  <sheetData>
    <row r="1" spans="1:22" ht="16.350000000000001" customHeight="1">
      <c r="A1" s="4"/>
      <c r="U1" s="125" t="s">
        <v>218</v>
      </c>
      <c r="V1" s="125"/>
    </row>
    <row r="2" spans="1:22" ht="49.95" customHeight="1">
      <c r="A2" s="119" t="s">
        <v>14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2" ht="24.1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3" t="s">
        <v>29</v>
      </c>
      <c r="V3" s="123"/>
    </row>
    <row r="4" spans="1:22" ht="26.7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182</v>
      </c>
      <c r="G4" s="124" t="s">
        <v>219</v>
      </c>
      <c r="H4" s="124"/>
      <c r="I4" s="124"/>
      <c r="J4" s="124"/>
      <c r="K4" s="124"/>
      <c r="L4" s="124" t="s">
        <v>220</v>
      </c>
      <c r="M4" s="124"/>
      <c r="N4" s="124"/>
      <c r="O4" s="124"/>
      <c r="P4" s="124"/>
      <c r="Q4" s="124"/>
      <c r="R4" s="124" t="s">
        <v>215</v>
      </c>
      <c r="S4" s="124" t="s">
        <v>221</v>
      </c>
      <c r="T4" s="124"/>
      <c r="U4" s="124"/>
      <c r="V4" s="124"/>
    </row>
    <row r="5" spans="1:22" ht="41.4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0" t="s">
        <v>133</v>
      </c>
      <c r="H5" s="10" t="s">
        <v>222</v>
      </c>
      <c r="I5" s="10" t="s">
        <v>223</v>
      </c>
      <c r="J5" s="10" t="s">
        <v>224</v>
      </c>
      <c r="K5" s="10" t="s">
        <v>225</v>
      </c>
      <c r="L5" s="10" t="s">
        <v>133</v>
      </c>
      <c r="M5" s="10" t="s">
        <v>226</v>
      </c>
      <c r="N5" s="10" t="s">
        <v>227</v>
      </c>
      <c r="O5" s="10" t="s">
        <v>228</v>
      </c>
      <c r="P5" s="10" t="s">
        <v>229</v>
      </c>
      <c r="Q5" s="10" t="s">
        <v>230</v>
      </c>
      <c r="R5" s="124"/>
      <c r="S5" s="10" t="s">
        <v>133</v>
      </c>
      <c r="T5" s="10" t="s">
        <v>231</v>
      </c>
      <c r="U5" s="10" t="s">
        <v>232</v>
      </c>
      <c r="V5" s="10" t="s">
        <v>216</v>
      </c>
    </row>
    <row r="6" spans="1:22" ht="22.8" customHeight="1">
      <c r="A6" s="11"/>
      <c r="B6" s="11"/>
      <c r="C6" s="11"/>
      <c r="D6" s="11"/>
      <c r="E6" s="11" t="s">
        <v>133</v>
      </c>
      <c r="F6" s="48">
        <f>F7</f>
        <v>1276.7297000000001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2.8" customHeight="1">
      <c r="A7" s="57"/>
      <c r="B7" s="57"/>
      <c r="C7" s="57"/>
      <c r="D7" s="57" t="s">
        <v>355</v>
      </c>
      <c r="E7" s="57" t="s">
        <v>356</v>
      </c>
      <c r="F7" s="48">
        <f>G7+L7+R7+S7</f>
        <v>1276.7297000000001</v>
      </c>
      <c r="G7" s="48">
        <f t="shared" ref="G7:I8" si="0">G8</f>
        <v>921.94340000000011</v>
      </c>
      <c r="H7" s="77">
        <f t="shared" si="0"/>
        <v>581.17200000000003</v>
      </c>
      <c r="I7" s="77">
        <f t="shared" si="0"/>
        <v>223.79400000000001</v>
      </c>
      <c r="J7" s="77">
        <f>J8</f>
        <v>48.430999999999997</v>
      </c>
      <c r="K7" s="48">
        <f>K8</f>
        <v>68.546400000000006</v>
      </c>
      <c r="L7" s="48">
        <f>M7+N7+O7+P7+Q7</f>
        <v>222.31529999999998</v>
      </c>
      <c r="M7" s="48">
        <f>M8</f>
        <v>147.51089999999999</v>
      </c>
      <c r="N7" s="15"/>
      <c r="O7" s="77">
        <f>O8</f>
        <v>68.903999999999996</v>
      </c>
      <c r="P7" s="15"/>
      <c r="Q7" s="48">
        <f>Q8</f>
        <v>5.9004000000000003</v>
      </c>
      <c r="R7" s="48">
        <f>R8</f>
        <v>110.6332</v>
      </c>
      <c r="S7" s="48">
        <f>T7+U7+V7</f>
        <v>21.837800000000001</v>
      </c>
      <c r="T7" s="15"/>
      <c r="U7" s="15"/>
      <c r="V7" s="48">
        <f>V8</f>
        <v>21.837800000000001</v>
      </c>
    </row>
    <row r="8" spans="1:22" ht="22.8" customHeight="1">
      <c r="A8" s="57"/>
      <c r="B8" s="57"/>
      <c r="C8" s="57"/>
      <c r="D8" s="57" t="s">
        <v>357</v>
      </c>
      <c r="E8" s="57" t="s">
        <v>358</v>
      </c>
      <c r="F8" s="48">
        <f>F9+F10+F11+F12</f>
        <v>1276.7297000000001</v>
      </c>
      <c r="G8" s="48">
        <f t="shared" si="0"/>
        <v>921.94340000000011</v>
      </c>
      <c r="H8" s="77">
        <f t="shared" si="0"/>
        <v>581.17200000000003</v>
      </c>
      <c r="I8" s="77">
        <f t="shared" si="0"/>
        <v>223.79400000000001</v>
      </c>
      <c r="J8" s="77">
        <f>J9</f>
        <v>48.430999999999997</v>
      </c>
      <c r="K8" s="48">
        <f>K9</f>
        <v>68.546400000000006</v>
      </c>
      <c r="L8" s="48">
        <f>L9+L10+L11</f>
        <v>222.31529999999998</v>
      </c>
      <c r="M8" s="48">
        <f>M10</f>
        <v>147.51089999999999</v>
      </c>
      <c r="N8" s="15"/>
      <c r="O8" s="77">
        <f>O11</f>
        <v>68.903999999999996</v>
      </c>
      <c r="P8" s="15"/>
      <c r="Q8" s="48">
        <f>Q9</f>
        <v>5.9004000000000003</v>
      </c>
      <c r="R8" s="48">
        <f>R12</f>
        <v>110.6332</v>
      </c>
      <c r="S8" s="48">
        <f>T8+U8+V8</f>
        <v>21.837800000000001</v>
      </c>
      <c r="T8" s="15"/>
      <c r="U8" s="15"/>
      <c r="V8" s="48">
        <f>V9</f>
        <v>21.837800000000001</v>
      </c>
    </row>
    <row r="9" spans="1:22" ht="22.8" customHeight="1">
      <c r="A9" s="55" t="s">
        <v>433</v>
      </c>
      <c r="B9" s="55" t="s">
        <v>436</v>
      </c>
      <c r="C9" s="55" t="s">
        <v>439</v>
      </c>
      <c r="D9" s="55" t="s">
        <v>470</v>
      </c>
      <c r="E9" s="55" t="s">
        <v>466</v>
      </c>
      <c r="F9" s="58">
        <f>G9+L9+R9+S9</f>
        <v>949.68160000000012</v>
      </c>
      <c r="G9" s="58">
        <f>H9+I9+J9+K9</f>
        <v>921.94340000000011</v>
      </c>
      <c r="H9" s="92">
        <v>581.17200000000003</v>
      </c>
      <c r="I9" s="92">
        <v>223.79400000000001</v>
      </c>
      <c r="J9" s="92">
        <v>48.430999999999997</v>
      </c>
      <c r="K9" s="58">
        <v>68.546400000000006</v>
      </c>
      <c r="L9" s="58">
        <f>Q9</f>
        <v>5.9004000000000003</v>
      </c>
      <c r="M9" s="56"/>
      <c r="N9" s="56"/>
      <c r="O9" s="56"/>
      <c r="P9" s="56"/>
      <c r="Q9" s="58">
        <v>5.9004000000000003</v>
      </c>
      <c r="R9" s="56"/>
      <c r="S9" s="58">
        <f>+T9+U9+V9</f>
        <v>21.837800000000001</v>
      </c>
      <c r="T9" s="56"/>
      <c r="U9" s="56"/>
      <c r="V9" s="58">
        <v>21.837800000000001</v>
      </c>
    </row>
    <row r="10" spans="1:22" ht="22.8" customHeight="1">
      <c r="A10" s="55" t="s">
        <v>442</v>
      </c>
      <c r="B10" s="55" t="s">
        <v>445</v>
      </c>
      <c r="C10" s="55" t="s">
        <v>445</v>
      </c>
      <c r="D10" s="55" t="s">
        <v>470</v>
      </c>
      <c r="E10" s="55" t="s">
        <v>467</v>
      </c>
      <c r="F10" s="58">
        <f t="shared" ref="F10:F12" si="1">G10+L10+R10+S10</f>
        <v>147.51089999999999</v>
      </c>
      <c r="G10" s="56"/>
      <c r="H10" s="56"/>
      <c r="I10" s="56"/>
      <c r="J10" s="56"/>
      <c r="K10" s="56"/>
      <c r="L10" s="58">
        <f>M10</f>
        <v>147.51089999999999</v>
      </c>
      <c r="M10" s="58">
        <v>147.51089999999999</v>
      </c>
      <c r="N10" s="56"/>
      <c r="O10" s="56"/>
      <c r="P10" s="56"/>
      <c r="Q10" s="56"/>
      <c r="R10" s="56"/>
      <c r="S10" s="56"/>
      <c r="T10" s="56"/>
      <c r="U10" s="56"/>
      <c r="V10" s="56"/>
    </row>
    <row r="11" spans="1:22" ht="22.8" customHeight="1">
      <c r="A11" s="55" t="s">
        <v>450</v>
      </c>
      <c r="B11" s="55" t="s">
        <v>453</v>
      </c>
      <c r="C11" s="55" t="s">
        <v>439</v>
      </c>
      <c r="D11" s="55" t="s">
        <v>470</v>
      </c>
      <c r="E11" s="55" t="s">
        <v>468</v>
      </c>
      <c r="F11" s="92">
        <f t="shared" si="1"/>
        <v>68.903999999999996</v>
      </c>
      <c r="G11" s="56"/>
      <c r="H11" s="56"/>
      <c r="I11" s="56"/>
      <c r="J11" s="56"/>
      <c r="K11" s="56"/>
      <c r="L11" s="92">
        <f>O11</f>
        <v>68.903999999999996</v>
      </c>
      <c r="M11" s="56"/>
      <c r="N11" s="56"/>
      <c r="O11" s="92">
        <v>68.903999999999996</v>
      </c>
      <c r="P11" s="56"/>
      <c r="Q11" s="56"/>
      <c r="R11" s="56"/>
      <c r="S11" s="56"/>
      <c r="T11" s="56"/>
      <c r="U11" s="56"/>
      <c r="V11" s="56"/>
    </row>
    <row r="12" spans="1:22" ht="22.8" customHeight="1">
      <c r="A12" s="55" t="s">
        <v>458</v>
      </c>
      <c r="B12" s="55" t="s">
        <v>461</v>
      </c>
      <c r="C12" s="55" t="s">
        <v>439</v>
      </c>
      <c r="D12" s="55" t="s">
        <v>470</v>
      </c>
      <c r="E12" s="55" t="s">
        <v>469</v>
      </c>
      <c r="F12" s="58">
        <f t="shared" si="1"/>
        <v>110.6332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8">
        <v>110.6332</v>
      </c>
      <c r="S12" s="56"/>
      <c r="T12" s="56"/>
      <c r="U12" s="56"/>
      <c r="V12" s="56"/>
    </row>
    <row r="13" spans="1:22" ht="16.350000000000001" customHeight="1">
      <c r="A13" s="129" t="s">
        <v>206</v>
      </c>
      <c r="B13" s="129"/>
      <c r="C13" s="129"/>
      <c r="D13" s="129"/>
      <c r="E13" s="129"/>
      <c r="F13" s="4"/>
    </row>
  </sheetData>
  <mergeCells count="13">
    <mergeCell ref="A13:E13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E16" sqref="E16"/>
    </sheetView>
  </sheetViews>
  <sheetFormatPr defaultColWidth="9.77734375" defaultRowHeight="14.4"/>
  <cols>
    <col min="1" max="1" width="4.33203125" customWidth="1"/>
    <col min="2" max="2" width="4.77734375" customWidth="1"/>
    <col min="3" max="3" width="5" customWidth="1"/>
    <col min="4" max="4" width="12.44140625" customWidth="1"/>
    <col min="5" max="5" width="29.88671875" customWidth="1"/>
    <col min="6" max="6" width="16.44140625" customWidth="1"/>
    <col min="7" max="7" width="13.44140625" customWidth="1"/>
    <col min="8" max="8" width="11.109375" customWidth="1"/>
    <col min="9" max="9" width="12.109375" customWidth="1"/>
    <col min="10" max="10" width="11.88671875" customWidth="1"/>
    <col min="11" max="11" width="11.5546875" customWidth="1"/>
    <col min="12" max="12" width="9.77734375" customWidth="1"/>
  </cols>
  <sheetData>
    <row r="1" spans="1:11" ht="16.350000000000001" customHeight="1">
      <c r="A1" s="4"/>
      <c r="K1" s="8" t="s">
        <v>233</v>
      </c>
    </row>
    <row r="2" spans="1:11" ht="46.5" customHeight="1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8.149999999999999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3" t="s">
        <v>29</v>
      </c>
      <c r="K3" s="123"/>
    </row>
    <row r="4" spans="1:11" ht="23.25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234</v>
      </c>
      <c r="G4" s="124" t="s">
        <v>235</v>
      </c>
      <c r="H4" s="124" t="s">
        <v>236</v>
      </c>
      <c r="I4" s="124" t="s">
        <v>237</v>
      </c>
      <c r="J4" s="124" t="s">
        <v>238</v>
      </c>
      <c r="K4" s="124" t="s">
        <v>239</v>
      </c>
    </row>
    <row r="5" spans="1:11" ht="17.25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24"/>
      <c r="H5" s="124"/>
      <c r="I5" s="124"/>
      <c r="J5" s="124"/>
      <c r="K5" s="124"/>
    </row>
    <row r="6" spans="1:11" ht="22.8" customHeight="1">
      <c r="A6" s="11"/>
      <c r="B6" s="11"/>
      <c r="C6" s="11"/>
      <c r="D6" s="11"/>
      <c r="E6" s="11" t="s">
        <v>133</v>
      </c>
      <c r="F6" s="48">
        <f>SUM(G6:K6)</f>
        <v>4.7412000000000001</v>
      </c>
      <c r="G6" s="15"/>
      <c r="H6" s="15"/>
      <c r="I6" s="15"/>
      <c r="J6" s="15"/>
      <c r="K6" s="48">
        <f>K7</f>
        <v>4.7412000000000001</v>
      </c>
    </row>
    <row r="7" spans="1:11" ht="22.8" customHeight="1">
      <c r="A7" s="57"/>
      <c r="B7" s="57"/>
      <c r="C7" s="57"/>
      <c r="D7" s="18" t="s">
        <v>355</v>
      </c>
      <c r="E7" s="18" t="s">
        <v>356</v>
      </c>
      <c r="F7" s="48">
        <f>SUM(G7:K7)</f>
        <v>4.7412000000000001</v>
      </c>
      <c r="G7" s="15"/>
      <c r="H7" s="15"/>
      <c r="I7" s="15"/>
      <c r="J7" s="15"/>
      <c r="K7" s="48">
        <f>K8</f>
        <v>4.7412000000000001</v>
      </c>
    </row>
    <row r="8" spans="1:11" ht="22.8" customHeight="1">
      <c r="A8" s="57"/>
      <c r="B8" s="57"/>
      <c r="C8" s="57"/>
      <c r="D8" s="33" t="s">
        <v>357</v>
      </c>
      <c r="E8" s="33" t="s">
        <v>358</v>
      </c>
      <c r="F8" s="48">
        <f>F9</f>
        <v>4.7412000000000001</v>
      </c>
      <c r="G8" s="15"/>
      <c r="H8" s="15"/>
      <c r="I8" s="15"/>
      <c r="J8" s="15"/>
      <c r="K8" s="48">
        <f>K9</f>
        <v>4.7412000000000001</v>
      </c>
    </row>
    <row r="9" spans="1:11" ht="22.8" customHeight="1">
      <c r="A9" s="35" t="s">
        <v>433</v>
      </c>
      <c r="B9" s="35" t="s">
        <v>436</v>
      </c>
      <c r="C9" s="35" t="s">
        <v>439</v>
      </c>
      <c r="D9" s="36" t="s">
        <v>470</v>
      </c>
      <c r="E9" s="55" t="s">
        <v>466</v>
      </c>
      <c r="F9" s="58">
        <f>SUM(G9:K9)</f>
        <v>4.7412000000000001</v>
      </c>
      <c r="G9" s="15"/>
      <c r="H9" s="15"/>
      <c r="I9" s="15"/>
      <c r="J9" s="15"/>
      <c r="K9" s="58">
        <v>4.7412000000000001</v>
      </c>
    </row>
    <row r="10" spans="1:11" ht="16.350000000000001" customHeight="1">
      <c r="A10" s="129" t="s">
        <v>206</v>
      </c>
      <c r="B10" s="129"/>
      <c r="C10" s="129"/>
      <c r="D10" s="129"/>
      <c r="E10" s="129"/>
    </row>
  </sheetData>
  <mergeCells count="13">
    <mergeCell ref="A10:E10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F13" sqref="F13"/>
    </sheetView>
  </sheetViews>
  <sheetFormatPr defaultColWidth="9.77734375" defaultRowHeight="14.4"/>
  <cols>
    <col min="1" max="1" width="4.21875" customWidth="1"/>
    <col min="2" max="2" width="4.33203125" customWidth="1"/>
    <col min="3" max="3" width="4.88671875" customWidth="1"/>
    <col min="4" max="4" width="9.77734375" customWidth="1"/>
    <col min="5" max="5" width="20.109375" customWidth="1"/>
    <col min="6" max="18" width="7.6640625" customWidth="1"/>
    <col min="19" max="19" width="9.77734375" customWidth="1"/>
  </cols>
  <sheetData>
    <row r="1" spans="1:18" ht="16.350000000000001" customHeight="1">
      <c r="A1" s="4"/>
      <c r="Q1" s="125" t="s">
        <v>240</v>
      </c>
      <c r="R1" s="125"/>
    </row>
    <row r="2" spans="1:18" ht="40.5" customHeight="1">
      <c r="A2" s="126" t="s">
        <v>16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24.1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3" t="s">
        <v>29</v>
      </c>
      <c r="R3" s="123"/>
    </row>
    <row r="4" spans="1:18" ht="24.15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234</v>
      </c>
      <c r="G4" s="124" t="s">
        <v>241</v>
      </c>
      <c r="H4" s="124" t="s">
        <v>242</v>
      </c>
      <c r="I4" s="124" t="s">
        <v>243</v>
      </c>
      <c r="J4" s="124" t="s">
        <v>244</v>
      </c>
      <c r="K4" s="124" t="s">
        <v>245</v>
      </c>
      <c r="L4" s="124" t="s">
        <v>246</v>
      </c>
      <c r="M4" s="124" t="s">
        <v>247</v>
      </c>
      <c r="N4" s="124" t="s">
        <v>236</v>
      </c>
      <c r="O4" s="124" t="s">
        <v>248</v>
      </c>
      <c r="P4" s="124" t="s">
        <v>249</v>
      </c>
      <c r="Q4" s="124" t="s">
        <v>237</v>
      </c>
      <c r="R4" s="124" t="s">
        <v>239</v>
      </c>
    </row>
    <row r="5" spans="1:18" ht="21.6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8" ht="22.8" customHeight="1">
      <c r="A6" s="11"/>
      <c r="B6" s="11"/>
      <c r="C6" s="11"/>
      <c r="D6" s="11"/>
      <c r="E6" s="11" t="s">
        <v>133</v>
      </c>
      <c r="F6" s="48">
        <v>4.7412000000000001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48">
        <v>4.7412000000000001</v>
      </c>
    </row>
    <row r="7" spans="1:18" ht="22.8" customHeight="1">
      <c r="A7" s="57"/>
      <c r="B7" s="57"/>
      <c r="C7" s="57"/>
      <c r="D7" s="57" t="s">
        <v>355</v>
      </c>
      <c r="E7" s="57" t="s">
        <v>356</v>
      </c>
      <c r="F7" s="48">
        <v>4.7412000000000001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48">
        <v>4.7412000000000001</v>
      </c>
    </row>
    <row r="8" spans="1:18" ht="22.8" customHeight="1">
      <c r="A8" s="57"/>
      <c r="B8" s="57"/>
      <c r="C8" s="57"/>
      <c r="D8" s="57" t="s">
        <v>357</v>
      </c>
      <c r="E8" s="57" t="s">
        <v>358</v>
      </c>
      <c r="F8" s="48">
        <v>4.7412000000000001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48">
        <v>4.7412000000000001</v>
      </c>
    </row>
    <row r="9" spans="1:18" ht="22.8" customHeight="1">
      <c r="A9" s="55" t="s">
        <v>433</v>
      </c>
      <c r="B9" s="55" t="s">
        <v>436</v>
      </c>
      <c r="C9" s="55" t="s">
        <v>439</v>
      </c>
      <c r="D9" s="19" t="s">
        <v>470</v>
      </c>
      <c r="E9" s="19" t="s">
        <v>466</v>
      </c>
      <c r="F9" s="48">
        <v>4.7412000000000001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48">
        <v>4.7412000000000001</v>
      </c>
    </row>
    <row r="10" spans="1:18" ht="16.350000000000001" customHeight="1">
      <c r="A10" s="129" t="s">
        <v>206</v>
      </c>
      <c r="B10" s="129"/>
      <c r="C10" s="129"/>
      <c r="D10" s="129"/>
      <c r="E10" s="129"/>
    </row>
  </sheetData>
  <mergeCells count="21">
    <mergeCell ref="O4:O5"/>
    <mergeCell ref="P4:P5"/>
    <mergeCell ref="Q4:Q5"/>
    <mergeCell ref="R4:R5"/>
    <mergeCell ref="A10:E10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F14" sqref="F14"/>
    </sheetView>
  </sheetViews>
  <sheetFormatPr defaultColWidth="9.77734375" defaultRowHeight="14.4"/>
  <cols>
    <col min="1" max="1" width="3.6640625" customWidth="1"/>
    <col min="2" max="2" width="3.88671875" customWidth="1"/>
    <col min="3" max="3" width="4.109375" customWidth="1"/>
    <col min="4" max="4" width="7" customWidth="1"/>
    <col min="5" max="5" width="15.88671875" customWidth="1"/>
    <col min="6" max="6" width="9.6640625" customWidth="1"/>
    <col min="7" max="7" width="8.44140625" customWidth="1"/>
    <col min="8" max="17" width="7.21875" customWidth="1"/>
    <col min="18" max="18" width="8.5546875" customWidth="1"/>
    <col min="19" max="20" width="7.21875" customWidth="1"/>
    <col min="21" max="21" width="9.77734375" customWidth="1"/>
  </cols>
  <sheetData>
    <row r="1" spans="1:20" ht="16.350000000000001" customHeight="1">
      <c r="A1" s="4"/>
      <c r="S1" s="125" t="s">
        <v>250</v>
      </c>
      <c r="T1" s="125"/>
    </row>
    <row r="2" spans="1:20" ht="36.15" customHeight="1">
      <c r="A2" s="126" t="s">
        <v>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24.1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 t="s">
        <v>29</v>
      </c>
      <c r="T3" s="123"/>
    </row>
    <row r="4" spans="1:20" ht="28.5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234</v>
      </c>
      <c r="G4" s="124" t="s">
        <v>168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 t="s">
        <v>171</v>
      </c>
      <c r="S4" s="124"/>
      <c r="T4" s="124"/>
    </row>
    <row r="5" spans="1:20" ht="36.15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0" t="s">
        <v>133</v>
      </c>
      <c r="H5" s="10" t="s">
        <v>251</v>
      </c>
      <c r="I5" s="10" t="s">
        <v>252</v>
      </c>
      <c r="J5" s="10" t="s">
        <v>253</v>
      </c>
      <c r="K5" s="10" t="s">
        <v>254</v>
      </c>
      <c r="L5" s="10" t="s">
        <v>255</v>
      </c>
      <c r="M5" s="10" t="s">
        <v>256</v>
      </c>
      <c r="N5" s="10" t="s">
        <v>257</v>
      </c>
      <c r="O5" s="10" t="s">
        <v>258</v>
      </c>
      <c r="P5" s="10" t="s">
        <v>259</v>
      </c>
      <c r="Q5" s="10" t="s">
        <v>260</v>
      </c>
      <c r="R5" s="10" t="s">
        <v>133</v>
      </c>
      <c r="S5" s="10" t="s">
        <v>261</v>
      </c>
      <c r="T5" s="10" t="s">
        <v>217</v>
      </c>
    </row>
    <row r="6" spans="1:20" ht="22.8" customHeight="1">
      <c r="A6" s="11"/>
      <c r="B6" s="11"/>
      <c r="C6" s="11"/>
      <c r="D6" s="11"/>
      <c r="E6" s="11" t="s">
        <v>133</v>
      </c>
      <c r="F6" s="96">
        <f>F7</f>
        <v>230.988</v>
      </c>
      <c r="G6" s="96">
        <f>G7</f>
        <v>230.988</v>
      </c>
      <c r="H6" s="96">
        <f t="shared" ref="H6:L6" si="0">H7</f>
        <v>182.38800000000001</v>
      </c>
      <c r="I6" s="17">
        <f t="shared" si="0"/>
        <v>30</v>
      </c>
      <c r="J6" s="17"/>
      <c r="K6" s="17"/>
      <c r="L6" s="17">
        <f t="shared" si="0"/>
        <v>10.6</v>
      </c>
      <c r="M6" s="17"/>
      <c r="N6" s="17"/>
      <c r="O6" s="17"/>
      <c r="P6" s="17">
        <f>P7</f>
        <v>15</v>
      </c>
      <c r="Q6" s="17"/>
      <c r="R6" s="17"/>
      <c r="S6" s="17"/>
      <c r="T6" s="17"/>
    </row>
    <row r="7" spans="1:20" ht="22.8" customHeight="1">
      <c r="A7" s="11"/>
      <c r="B7" s="11"/>
      <c r="C7" s="11"/>
      <c r="D7" s="18" t="s">
        <v>355</v>
      </c>
      <c r="E7" s="18" t="s">
        <v>356</v>
      </c>
      <c r="F7" s="96">
        <f>G7</f>
        <v>230.988</v>
      </c>
      <c r="G7" s="96">
        <f>G8</f>
        <v>230.988</v>
      </c>
      <c r="H7" s="96">
        <f>H8</f>
        <v>182.38800000000001</v>
      </c>
      <c r="I7" s="17">
        <v>30</v>
      </c>
      <c r="J7" s="17"/>
      <c r="K7" s="17"/>
      <c r="L7" s="17">
        <f>L8</f>
        <v>10.6</v>
      </c>
      <c r="M7" s="17"/>
      <c r="N7" s="17"/>
      <c r="O7" s="17"/>
      <c r="P7" s="17">
        <f>P8</f>
        <v>15</v>
      </c>
      <c r="Q7" s="17"/>
      <c r="R7" s="17"/>
      <c r="S7" s="17"/>
      <c r="T7" s="17"/>
    </row>
    <row r="8" spans="1:20" ht="22.8" customHeight="1">
      <c r="A8" s="11"/>
      <c r="B8" s="11"/>
      <c r="C8" s="11"/>
      <c r="D8" s="33" t="s">
        <v>357</v>
      </c>
      <c r="E8" s="33" t="s">
        <v>358</v>
      </c>
      <c r="F8" s="96">
        <f>G8</f>
        <v>230.988</v>
      </c>
      <c r="G8" s="96">
        <f>SUM(H8:P8)</f>
        <v>230.988</v>
      </c>
      <c r="H8" s="96">
        <f>H9</f>
        <v>182.38800000000001</v>
      </c>
      <c r="I8" s="17">
        <f>I9</f>
        <v>23</v>
      </c>
      <c r="J8" s="17"/>
      <c r="K8" s="17"/>
      <c r="L8" s="17">
        <f>L9</f>
        <v>10.6</v>
      </c>
      <c r="M8" s="17"/>
      <c r="N8" s="17"/>
      <c r="O8" s="17"/>
      <c r="P8" s="17">
        <f>P9</f>
        <v>15</v>
      </c>
      <c r="Q8" s="17"/>
      <c r="R8" s="17"/>
      <c r="S8" s="17"/>
      <c r="T8" s="17"/>
    </row>
    <row r="9" spans="1:20" ht="22.8" customHeight="1">
      <c r="A9" s="35" t="s">
        <v>433</v>
      </c>
      <c r="B9" s="35" t="s">
        <v>436</v>
      </c>
      <c r="C9" s="35" t="s">
        <v>439</v>
      </c>
      <c r="D9" s="36" t="s">
        <v>470</v>
      </c>
      <c r="E9" s="13" t="s">
        <v>466</v>
      </c>
      <c r="F9" s="92">
        <f>G9</f>
        <v>230.988</v>
      </c>
      <c r="G9" s="59">
        <f>SUM(H9:P9)</f>
        <v>230.988</v>
      </c>
      <c r="H9" s="59">
        <v>182.38800000000001</v>
      </c>
      <c r="I9" s="14">
        <v>23</v>
      </c>
      <c r="J9" s="14"/>
      <c r="K9" s="14"/>
      <c r="L9" s="14">
        <v>10.6</v>
      </c>
      <c r="M9" s="14"/>
      <c r="N9" s="14"/>
      <c r="O9" s="14"/>
      <c r="P9" s="14">
        <v>15</v>
      </c>
      <c r="Q9" s="14"/>
      <c r="R9" s="14"/>
      <c r="S9" s="14"/>
      <c r="T9" s="14"/>
    </row>
    <row r="10" spans="1:20" ht="22.8" customHeight="1">
      <c r="A10" s="129" t="s">
        <v>206</v>
      </c>
      <c r="B10" s="129"/>
      <c r="C10" s="129"/>
      <c r="D10" s="129"/>
      <c r="E10" s="129"/>
      <c r="F10" s="129"/>
    </row>
  </sheetData>
  <mergeCells count="11">
    <mergeCell ref="A10:F10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5"/>
  <sheetViews>
    <sheetView topLeftCell="F1" workbookViewId="0">
      <selection activeCell="E14" sqref="E14"/>
    </sheetView>
  </sheetViews>
  <sheetFormatPr defaultColWidth="9.77734375" defaultRowHeight="14.4"/>
  <cols>
    <col min="1" max="1" width="4.44140625" customWidth="1"/>
    <col min="2" max="3" width="4.6640625" customWidth="1"/>
    <col min="4" max="4" width="10.21875" customWidth="1"/>
    <col min="5" max="5" width="18.21875" customWidth="1"/>
    <col min="6" max="6" width="10.6640625" customWidth="1"/>
    <col min="7" max="33" width="7.21875" customWidth="1"/>
    <col min="34" max="34" width="9.77734375" customWidth="1"/>
  </cols>
  <sheetData>
    <row r="1" spans="1:33" ht="13.8" customHeight="1">
      <c r="A1" s="4"/>
      <c r="F1" s="4"/>
      <c r="AF1" s="125" t="s">
        <v>262</v>
      </c>
      <c r="AG1" s="125"/>
    </row>
    <row r="2" spans="1:33" ht="43.95" customHeight="1">
      <c r="A2" s="126" t="s">
        <v>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 spans="1:33" ht="19.8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3" t="s">
        <v>29</v>
      </c>
      <c r="AG3" s="123"/>
    </row>
    <row r="4" spans="1:33" ht="25.05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263</v>
      </c>
      <c r="G4" s="124" t="s">
        <v>264</v>
      </c>
      <c r="H4" s="124" t="s">
        <v>265</v>
      </c>
      <c r="I4" s="124" t="s">
        <v>266</v>
      </c>
      <c r="J4" s="124" t="s">
        <v>267</v>
      </c>
      <c r="K4" s="124" t="s">
        <v>268</v>
      </c>
      <c r="L4" s="124" t="s">
        <v>269</v>
      </c>
      <c r="M4" s="124" t="s">
        <v>270</v>
      </c>
      <c r="N4" s="124" t="s">
        <v>271</v>
      </c>
      <c r="O4" s="124" t="s">
        <v>272</v>
      </c>
      <c r="P4" s="124" t="s">
        <v>273</v>
      </c>
      <c r="Q4" s="124" t="s">
        <v>257</v>
      </c>
      <c r="R4" s="124" t="s">
        <v>259</v>
      </c>
      <c r="S4" s="124" t="s">
        <v>274</v>
      </c>
      <c r="T4" s="124" t="s">
        <v>252</v>
      </c>
      <c r="U4" s="124" t="s">
        <v>253</v>
      </c>
      <c r="V4" s="124" t="s">
        <v>256</v>
      </c>
      <c r="W4" s="124" t="s">
        <v>275</v>
      </c>
      <c r="X4" s="124" t="s">
        <v>276</v>
      </c>
      <c r="Y4" s="124" t="s">
        <v>277</v>
      </c>
      <c r="Z4" s="124" t="s">
        <v>278</v>
      </c>
      <c r="AA4" s="124" t="s">
        <v>255</v>
      </c>
      <c r="AB4" s="124" t="s">
        <v>279</v>
      </c>
      <c r="AC4" s="124" t="s">
        <v>280</v>
      </c>
      <c r="AD4" s="124" t="s">
        <v>258</v>
      </c>
      <c r="AE4" s="124" t="s">
        <v>281</v>
      </c>
      <c r="AF4" s="124" t="s">
        <v>282</v>
      </c>
      <c r="AG4" s="124" t="s">
        <v>260</v>
      </c>
    </row>
    <row r="5" spans="1:33" ht="21.6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spans="1:33" ht="22.8" customHeight="1">
      <c r="A6" s="16"/>
      <c r="B6" s="21"/>
      <c r="C6" s="21"/>
      <c r="D6" s="13"/>
      <c r="E6" s="13" t="s">
        <v>133</v>
      </c>
      <c r="F6" s="96">
        <f>F7</f>
        <v>230.988</v>
      </c>
      <c r="G6" s="17">
        <f>G7</f>
        <v>50</v>
      </c>
      <c r="H6" s="17">
        <f t="shared" ref="H6" si="0">H7</f>
        <v>21.2</v>
      </c>
      <c r="I6" s="17"/>
      <c r="J6" s="17"/>
      <c r="K6" s="17">
        <f t="shared" ref="K6" si="1">K7</f>
        <v>2.4</v>
      </c>
      <c r="L6" s="17">
        <f t="shared" ref="L6" si="2">L7</f>
        <v>8</v>
      </c>
      <c r="M6" s="17"/>
      <c r="N6" s="17"/>
      <c r="O6" s="17"/>
      <c r="P6" s="17"/>
      <c r="Q6" s="17"/>
      <c r="R6" s="17">
        <f t="shared" ref="R6" si="3">R7</f>
        <v>15</v>
      </c>
      <c r="S6" s="17"/>
      <c r="T6" s="17">
        <f t="shared" ref="T6" si="4">T7</f>
        <v>23</v>
      </c>
      <c r="U6" s="17"/>
      <c r="V6" s="17"/>
      <c r="W6" s="17"/>
      <c r="X6" s="17"/>
      <c r="Y6" s="17"/>
      <c r="Z6" s="17"/>
      <c r="AA6" s="17">
        <f t="shared" ref="AA6" si="5">AA7</f>
        <v>10.6</v>
      </c>
      <c r="AB6" s="17">
        <f t="shared" ref="AB6" si="6">AB7</f>
        <v>28.2</v>
      </c>
      <c r="AC6" s="17"/>
      <c r="AD6" s="17"/>
      <c r="AE6" s="96">
        <f t="shared" ref="AE6" si="7">AE7</f>
        <v>72.587999999999994</v>
      </c>
      <c r="AF6" s="17"/>
      <c r="AG6" s="17"/>
    </row>
    <row r="7" spans="1:33" ht="22.8" customHeight="1">
      <c r="A7" s="11"/>
      <c r="B7" s="11"/>
      <c r="C7" s="11"/>
      <c r="D7" s="18" t="s">
        <v>355</v>
      </c>
      <c r="E7" s="18" t="s">
        <v>356</v>
      </c>
      <c r="F7" s="96">
        <f>SUM(G7:AG7)</f>
        <v>230.988</v>
      </c>
      <c r="G7" s="17">
        <f>G8</f>
        <v>50</v>
      </c>
      <c r="H7" s="17">
        <f t="shared" ref="H7:AE8" si="8">H8</f>
        <v>21.2</v>
      </c>
      <c r="I7" s="17"/>
      <c r="J7" s="17"/>
      <c r="K7" s="17">
        <f t="shared" si="8"/>
        <v>2.4</v>
      </c>
      <c r="L7" s="17">
        <f t="shared" si="8"/>
        <v>8</v>
      </c>
      <c r="M7" s="17"/>
      <c r="N7" s="17"/>
      <c r="O7" s="17"/>
      <c r="P7" s="17"/>
      <c r="Q7" s="17"/>
      <c r="R7" s="17">
        <f t="shared" si="8"/>
        <v>15</v>
      </c>
      <c r="S7" s="17"/>
      <c r="T7" s="17">
        <f t="shared" si="8"/>
        <v>23</v>
      </c>
      <c r="U7" s="17"/>
      <c r="V7" s="17"/>
      <c r="W7" s="17"/>
      <c r="X7" s="17"/>
      <c r="Y7" s="17"/>
      <c r="Z7" s="17"/>
      <c r="AA7" s="17">
        <f t="shared" si="8"/>
        <v>10.6</v>
      </c>
      <c r="AB7" s="17">
        <f t="shared" si="8"/>
        <v>28.2</v>
      </c>
      <c r="AC7" s="17"/>
      <c r="AD7" s="17"/>
      <c r="AE7" s="96">
        <f t="shared" si="8"/>
        <v>72.587999999999994</v>
      </c>
      <c r="AF7" s="17"/>
      <c r="AG7" s="17"/>
    </row>
    <row r="8" spans="1:33" ht="22.8" customHeight="1">
      <c r="A8" s="11"/>
      <c r="B8" s="11"/>
      <c r="C8" s="11"/>
      <c r="D8" s="33" t="s">
        <v>357</v>
      </c>
      <c r="E8" s="33" t="s">
        <v>358</v>
      </c>
      <c r="F8" s="96">
        <f>F9</f>
        <v>230.988</v>
      </c>
      <c r="G8" s="17">
        <f>G9</f>
        <v>50</v>
      </c>
      <c r="H8" s="17">
        <f t="shared" si="8"/>
        <v>21.2</v>
      </c>
      <c r="I8" s="17"/>
      <c r="J8" s="17"/>
      <c r="K8" s="17">
        <f t="shared" si="8"/>
        <v>2.4</v>
      </c>
      <c r="L8" s="17">
        <f t="shared" si="8"/>
        <v>8</v>
      </c>
      <c r="M8" s="17"/>
      <c r="N8" s="17"/>
      <c r="O8" s="17"/>
      <c r="P8" s="17"/>
      <c r="Q8" s="17"/>
      <c r="R8" s="17">
        <f t="shared" si="8"/>
        <v>15</v>
      </c>
      <c r="S8" s="17"/>
      <c r="T8" s="17">
        <f t="shared" si="8"/>
        <v>23</v>
      </c>
      <c r="U8" s="17"/>
      <c r="V8" s="17"/>
      <c r="W8" s="17"/>
      <c r="X8" s="17"/>
      <c r="Y8" s="17"/>
      <c r="Z8" s="17"/>
      <c r="AA8" s="17">
        <f t="shared" si="8"/>
        <v>10.6</v>
      </c>
      <c r="AB8" s="17">
        <f t="shared" si="8"/>
        <v>28.2</v>
      </c>
      <c r="AC8" s="17"/>
      <c r="AD8" s="17"/>
      <c r="AE8" s="96">
        <f t="shared" si="8"/>
        <v>72.587999999999994</v>
      </c>
      <c r="AF8" s="17"/>
      <c r="AG8" s="17"/>
    </row>
    <row r="9" spans="1:33" ht="22.8" customHeight="1">
      <c r="A9" s="35" t="s">
        <v>433</v>
      </c>
      <c r="B9" s="35" t="s">
        <v>436</v>
      </c>
      <c r="C9" s="35" t="s">
        <v>439</v>
      </c>
      <c r="D9" s="36" t="s">
        <v>470</v>
      </c>
      <c r="E9" s="13" t="s">
        <v>466</v>
      </c>
      <c r="F9" s="59">
        <f>SUM(G9:AG9)</f>
        <v>230.988</v>
      </c>
      <c r="G9" s="14">
        <v>50</v>
      </c>
      <c r="H9" s="14">
        <v>21.2</v>
      </c>
      <c r="I9" s="14"/>
      <c r="J9" s="14"/>
      <c r="K9" s="14">
        <v>2.4</v>
      </c>
      <c r="L9" s="14">
        <v>8</v>
      </c>
      <c r="M9" s="14"/>
      <c r="N9" s="14"/>
      <c r="O9" s="14"/>
      <c r="P9" s="14"/>
      <c r="Q9" s="14"/>
      <c r="R9" s="14">
        <v>15</v>
      </c>
      <c r="S9" s="14"/>
      <c r="T9" s="14">
        <v>23</v>
      </c>
      <c r="U9" s="14"/>
      <c r="V9" s="14"/>
      <c r="W9" s="14"/>
      <c r="X9" s="14"/>
      <c r="Y9" s="14"/>
      <c r="Z9" s="14"/>
      <c r="AA9" s="14">
        <v>10.6</v>
      </c>
      <c r="AB9" s="14">
        <v>28.2</v>
      </c>
      <c r="AC9" s="14"/>
      <c r="AD9" s="14"/>
      <c r="AE9" s="59">
        <v>72.587999999999994</v>
      </c>
      <c r="AF9" s="14"/>
      <c r="AG9" s="14"/>
    </row>
    <row r="10" spans="1:33" ht="16.350000000000001" customHeight="1">
      <c r="A10" s="129" t="s">
        <v>206</v>
      </c>
      <c r="B10" s="129"/>
      <c r="C10" s="129"/>
      <c r="D10" s="129"/>
      <c r="E10" s="129"/>
    </row>
    <row r="15" spans="1:33">
      <c r="AD15" s="115"/>
    </row>
  </sheetData>
  <mergeCells count="36">
    <mergeCell ref="A10:E10"/>
    <mergeCell ref="Y4:Y5"/>
    <mergeCell ref="Z4:Z5"/>
    <mergeCell ref="AA4:AA5"/>
    <mergeCell ref="AB4:AB5"/>
    <mergeCell ref="T4:T5"/>
    <mergeCell ref="U4:U5"/>
    <mergeCell ref="V4:V5"/>
    <mergeCell ref="W4:W5"/>
    <mergeCell ref="X4:X5"/>
    <mergeCell ref="O4:O5"/>
    <mergeCell ref="Q4:Q5"/>
    <mergeCell ref="S4:S5"/>
    <mergeCell ref="M4:M5"/>
    <mergeCell ref="N4:N5"/>
    <mergeCell ref="P4:P5"/>
    <mergeCell ref="R4:R5"/>
    <mergeCell ref="AG4:AG5"/>
    <mergeCell ref="AC4:AC5"/>
    <mergeCell ref="AD4:AD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E4:AE5"/>
    <mergeCell ref="L4:L5"/>
    <mergeCell ref="AF4:AF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B13" sqref="B13"/>
    </sheetView>
  </sheetViews>
  <sheetFormatPr defaultColWidth="9.77734375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4"/>
      <c r="G1" s="125" t="s">
        <v>283</v>
      </c>
      <c r="H1" s="125"/>
    </row>
    <row r="2" spans="1:8" ht="33.6" customHeight="1">
      <c r="A2" s="126" t="s">
        <v>19</v>
      </c>
      <c r="B2" s="126"/>
      <c r="C2" s="126"/>
      <c r="D2" s="126"/>
      <c r="E2" s="126"/>
      <c r="F2" s="126"/>
      <c r="G2" s="126"/>
      <c r="H2" s="126"/>
    </row>
    <row r="3" spans="1:8" ht="24.15" customHeight="1">
      <c r="A3" s="122" t="s">
        <v>513</v>
      </c>
      <c r="B3" s="122"/>
      <c r="C3" s="122"/>
      <c r="D3" s="122"/>
      <c r="E3" s="122"/>
      <c r="F3" s="122"/>
      <c r="G3" s="122"/>
      <c r="H3" s="9" t="s">
        <v>29</v>
      </c>
    </row>
    <row r="4" spans="1:8" ht="23.25" customHeight="1">
      <c r="A4" s="124" t="s">
        <v>284</v>
      </c>
      <c r="B4" s="124" t="s">
        <v>285</v>
      </c>
      <c r="C4" s="124" t="s">
        <v>286</v>
      </c>
      <c r="D4" s="124" t="s">
        <v>287</v>
      </c>
      <c r="E4" s="124" t="s">
        <v>288</v>
      </c>
      <c r="F4" s="124"/>
      <c r="G4" s="124"/>
      <c r="H4" s="124" t="s">
        <v>289</v>
      </c>
    </row>
    <row r="5" spans="1:8" ht="25.8" customHeight="1">
      <c r="A5" s="124"/>
      <c r="B5" s="124"/>
      <c r="C5" s="124"/>
      <c r="D5" s="124"/>
      <c r="E5" s="10" t="s">
        <v>135</v>
      </c>
      <c r="F5" s="10" t="s">
        <v>290</v>
      </c>
      <c r="G5" s="10" t="s">
        <v>291</v>
      </c>
      <c r="H5" s="124"/>
    </row>
    <row r="6" spans="1:8" ht="22.8" customHeight="1">
      <c r="A6" s="11"/>
      <c r="B6" s="11" t="s">
        <v>133</v>
      </c>
      <c r="C6" s="15">
        <v>0</v>
      </c>
      <c r="D6" s="15"/>
      <c r="E6" s="15"/>
      <c r="F6" s="15"/>
      <c r="G6" s="15"/>
      <c r="H6" s="15"/>
    </row>
    <row r="7" spans="1:8" ht="22.8" customHeight="1">
      <c r="A7" s="18" t="s">
        <v>355</v>
      </c>
      <c r="B7" s="18" t="s">
        <v>356</v>
      </c>
      <c r="C7" s="15">
        <v>0</v>
      </c>
      <c r="D7" s="15"/>
      <c r="E7" s="15"/>
      <c r="F7" s="15"/>
      <c r="G7" s="15"/>
      <c r="H7" s="15"/>
    </row>
    <row r="8" spans="1:8" ht="22.8" customHeight="1">
      <c r="A8" s="36" t="s">
        <v>357</v>
      </c>
      <c r="B8" s="36" t="s">
        <v>358</v>
      </c>
      <c r="C8" s="15">
        <v>0</v>
      </c>
      <c r="D8" s="14"/>
      <c r="E8" s="12"/>
      <c r="F8" s="14"/>
      <c r="G8" s="14"/>
      <c r="H8" s="14"/>
    </row>
    <row r="9" spans="1:8" ht="16.350000000000001" customHeight="1">
      <c r="A9" s="129" t="s">
        <v>206</v>
      </c>
      <c r="B9" s="129"/>
      <c r="C9" s="129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20" sqref="B20"/>
    </sheetView>
  </sheetViews>
  <sheetFormatPr defaultColWidth="9.77734375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4"/>
      <c r="G1" s="125" t="s">
        <v>292</v>
      </c>
      <c r="H1" s="125"/>
    </row>
    <row r="2" spans="1:8" ht="38.85" customHeight="1">
      <c r="A2" s="126" t="s">
        <v>20</v>
      </c>
      <c r="B2" s="126"/>
      <c r="C2" s="126"/>
      <c r="D2" s="126"/>
      <c r="E2" s="126"/>
      <c r="F2" s="126"/>
      <c r="G2" s="126"/>
      <c r="H2" s="126"/>
    </row>
    <row r="3" spans="1:8" ht="24.15" customHeight="1">
      <c r="A3" s="122" t="s">
        <v>513</v>
      </c>
      <c r="B3" s="122"/>
      <c r="C3" s="122"/>
      <c r="D3" s="122"/>
      <c r="E3" s="122"/>
      <c r="F3" s="122"/>
      <c r="G3" s="122"/>
      <c r="H3" s="9" t="s">
        <v>29</v>
      </c>
    </row>
    <row r="4" spans="1:8" ht="23.25" customHeight="1">
      <c r="A4" s="124" t="s">
        <v>153</v>
      </c>
      <c r="B4" s="124" t="s">
        <v>154</v>
      </c>
      <c r="C4" s="124" t="s">
        <v>133</v>
      </c>
      <c r="D4" s="124" t="s">
        <v>293</v>
      </c>
      <c r="E4" s="124"/>
      <c r="F4" s="124"/>
      <c r="G4" s="124"/>
      <c r="H4" s="124" t="s">
        <v>156</v>
      </c>
    </row>
    <row r="5" spans="1:8" ht="19.8" customHeight="1">
      <c r="A5" s="124"/>
      <c r="B5" s="124"/>
      <c r="C5" s="124"/>
      <c r="D5" s="124" t="s">
        <v>135</v>
      </c>
      <c r="E5" s="124" t="s">
        <v>204</v>
      </c>
      <c r="F5" s="124"/>
      <c r="G5" s="124" t="s">
        <v>205</v>
      </c>
      <c r="H5" s="124"/>
    </row>
    <row r="6" spans="1:8" ht="27.6" customHeight="1">
      <c r="A6" s="124"/>
      <c r="B6" s="124"/>
      <c r="C6" s="124"/>
      <c r="D6" s="124"/>
      <c r="E6" s="10" t="s">
        <v>183</v>
      </c>
      <c r="F6" s="10" t="s">
        <v>175</v>
      </c>
      <c r="G6" s="124"/>
      <c r="H6" s="124"/>
    </row>
    <row r="7" spans="1:8" ht="22.8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6"/>
      <c r="B12" s="36"/>
      <c r="C12" s="12"/>
      <c r="D12" s="12"/>
      <c r="E12" s="14"/>
      <c r="F12" s="14"/>
      <c r="G12" s="14"/>
      <c r="H12" s="14"/>
    </row>
    <row r="13" spans="1:8" ht="16.350000000000001" customHeight="1">
      <c r="A13" s="129" t="s">
        <v>206</v>
      </c>
      <c r="B13" s="129"/>
      <c r="C13" s="129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E12" sqref="E12"/>
    </sheetView>
  </sheetViews>
  <sheetFormatPr defaultColWidth="9.77734375" defaultRowHeight="14.4"/>
  <cols>
    <col min="1" max="1" width="4.44140625" customWidth="1"/>
    <col min="2" max="2" width="4.77734375" customWidth="1"/>
    <col min="3" max="3" width="5" customWidth="1"/>
    <col min="4" max="4" width="6.6640625" customWidth="1"/>
    <col min="5" max="5" width="16.44140625" customWidth="1"/>
    <col min="6" max="6" width="11.777343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125" t="s">
        <v>294</v>
      </c>
      <c r="T1" s="125"/>
    </row>
    <row r="2" spans="1:20" ht="47.4" customHeight="1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0" ht="24.1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 t="s">
        <v>29</v>
      </c>
      <c r="T3" s="123"/>
    </row>
    <row r="4" spans="1:20" ht="28.05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166</v>
      </c>
      <c r="G4" s="124" t="s">
        <v>167</v>
      </c>
      <c r="H4" s="124" t="s">
        <v>168</v>
      </c>
      <c r="I4" s="124" t="s">
        <v>169</v>
      </c>
      <c r="J4" s="124" t="s">
        <v>170</v>
      </c>
      <c r="K4" s="124" t="s">
        <v>171</v>
      </c>
      <c r="L4" s="124" t="s">
        <v>172</v>
      </c>
      <c r="M4" s="124" t="s">
        <v>173</v>
      </c>
      <c r="N4" s="124" t="s">
        <v>174</v>
      </c>
      <c r="O4" s="124" t="s">
        <v>175</v>
      </c>
      <c r="P4" s="124" t="s">
        <v>176</v>
      </c>
      <c r="Q4" s="124" t="s">
        <v>177</v>
      </c>
      <c r="R4" s="124" t="s">
        <v>178</v>
      </c>
      <c r="S4" s="124" t="s">
        <v>179</v>
      </c>
      <c r="T4" s="124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0" ht="22.8" customHeight="1">
      <c r="A6" s="11"/>
      <c r="B6" s="11"/>
      <c r="C6" s="11"/>
      <c r="D6" s="11"/>
      <c r="E6" s="11" t="s">
        <v>133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35"/>
      <c r="B9" s="35"/>
      <c r="C9" s="35"/>
      <c r="D9" s="36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6.350000000000001" customHeight="1">
      <c r="A10" s="129" t="s">
        <v>206</v>
      </c>
      <c r="B10" s="129"/>
      <c r="C10" s="129"/>
      <c r="D10" s="129"/>
      <c r="E10" s="129"/>
      <c r="F10" s="129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opLeftCell="A13" workbookViewId="0"/>
  </sheetViews>
  <sheetFormatPr defaultColWidth="9.77734375" defaultRowHeight="14.4"/>
  <cols>
    <col min="1" max="1" width="6.33203125" customWidth="1"/>
    <col min="2" max="2" width="9.88671875" customWidth="1"/>
    <col min="3" max="3" width="52.33203125" customWidth="1"/>
  </cols>
  <sheetData>
    <row r="1" spans="1:3" ht="32.700000000000003" customHeight="1">
      <c r="A1" s="4"/>
      <c r="B1" s="119" t="s">
        <v>3</v>
      </c>
      <c r="C1" s="119"/>
    </row>
    <row r="2" spans="1:3" ht="25.05" customHeight="1">
      <c r="B2" s="119"/>
      <c r="C2" s="119"/>
    </row>
    <row r="3" spans="1:3" ht="31.05" customHeight="1">
      <c r="B3" s="120" t="s">
        <v>4</v>
      </c>
      <c r="C3" s="120"/>
    </row>
    <row r="4" spans="1:3" ht="32.549999999999997" customHeight="1">
      <c r="B4" s="5">
        <v>1</v>
      </c>
      <c r="C4" s="6" t="s">
        <v>5</v>
      </c>
    </row>
    <row r="5" spans="1:3" ht="32.549999999999997" customHeight="1">
      <c r="B5" s="5">
        <v>2</v>
      </c>
      <c r="C5" s="7" t="s">
        <v>6</v>
      </c>
    </row>
    <row r="6" spans="1:3" ht="32.549999999999997" customHeight="1">
      <c r="B6" s="5">
        <v>3</v>
      </c>
      <c r="C6" s="6" t="s">
        <v>7</v>
      </c>
    </row>
    <row r="7" spans="1:3" ht="32.549999999999997" customHeight="1">
      <c r="B7" s="5">
        <v>4</v>
      </c>
      <c r="C7" s="6" t="s">
        <v>8</v>
      </c>
    </row>
    <row r="8" spans="1:3" ht="32.549999999999997" customHeight="1">
      <c r="B8" s="5">
        <v>5</v>
      </c>
      <c r="C8" s="6" t="s">
        <v>9</v>
      </c>
    </row>
    <row r="9" spans="1:3" ht="32.549999999999997" customHeight="1">
      <c r="B9" s="5">
        <v>6</v>
      </c>
      <c r="C9" s="6" t="s">
        <v>10</v>
      </c>
    </row>
    <row r="10" spans="1:3" ht="32.549999999999997" customHeight="1">
      <c r="B10" s="5">
        <v>7</v>
      </c>
      <c r="C10" s="6" t="s">
        <v>11</v>
      </c>
    </row>
    <row r="11" spans="1:3" ht="32.549999999999997" customHeight="1">
      <c r="B11" s="5">
        <v>8</v>
      </c>
      <c r="C11" s="6" t="s">
        <v>12</v>
      </c>
    </row>
    <row r="12" spans="1:3" ht="32.549999999999997" customHeight="1">
      <c r="B12" s="5">
        <v>9</v>
      </c>
      <c r="C12" s="6" t="s">
        <v>13</v>
      </c>
    </row>
    <row r="13" spans="1:3" ht="32.549999999999997" customHeight="1">
      <c r="B13" s="5">
        <v>10</v>
      </c>
      <c r="C13" s="6" t="s">
        <v>14</v>
      </c>
    </row>
    <row r="14" spans="1:3" ht="32.549999999999997" customHeight="1">
      <c r="B14" s="5">
        <v>11</v>
      </c>
      <c r="C14" s="6" t="s">
        <v>15</v>
      </c>
    </row>
    <row r="15" spans="1:3" ht="32.549999999999997" customHeight="1">
      <c r="B15" s="5">
        <v>12</v>
      </c>
      <c r="C15" s="6" t="s">
        <v>16</v>
      </c>
    </row>
    <row r="16" spans="1:3" ht="32.549999999999997" customHeight="1">
      <c r="B16" s="5">
        <v>13</v>
      </c>
      <c r="C16" s="6" t="s">
        <v>17</v>
      </c>
    </row>
    <row r="17" spans="2:3" ht="32.549999999999997" customHeight="1">
      <c r="B17" s="5">
        <v>14</v>
      </c>
      <c r="C17" s="6" t="s">
        <v>18</v>
      </c>
    </row>
    <row r="18" spans="2:3" ht="32.549999999999997" customHeight="1">
      <c r="B18" s="5">
        <v>15</v>
      </c>
      <c r="C18" s="6" t="s">
        <v>19</v>
      </c>
    </row>
    <row r="19" spans="2:3" ht="32.549999999999997" customHeight="1">
      <c r="B19" s="5">
        <v>16</v>
      </c>
      <c r="C19" s="6" t="s">
        <v>20</v>
      </c>
    </row>
    <row r="20" spans="2:3" ht="32.549999999999997" customHeight="1">
      <c r="B20" s="5">
        <v>17</v>
      </c>
      <c r="C20" s="6" t="s">
        <v>21</v>
      </c>
    </row>
    <row r="21" spans="2:3" ht="32.549999999999997" customHeight="1">
      <c r="B21" s="5">
        <v>18</v>
      </c>
      <c r="C21" s="6" t="s">
        <v>22</v>
      </c>
    </row>
    <row r="22" spans="2:3" ht="32.549999999999997" customHeight="1">
      <c r="B22" s="5">
        <v>19</v>
      </c>
      <c r="C22" s="6" t="s">
        <v>23</v>
      </c>
    </row>
    <row r="23" spans="2:3" ht="32.549999999999997" customHeight="1">
      <c r="B23" s="5">
        <v>20</v>
      </c>
      <c r="C23" s="6" t="s">
        <v>24</v>
      </c>
    </row>
    <row r="24" spans="2:3" ht="32.549999999999997" customHeight="1">
      <c r="B24" s="5">
        <v>21</v>
      </c>
      <c r="C24" s="6" t="s">
        <v>25</v>
      </c>
    </row>
    <row r="25" spans="2:3" ht="32.549999999999997" customHeight="1">
      <c r="B25" s="5">
        <v>22</v>
      </c>
      <c r="C25" s="6" t="s">
        <v>26</v>
      </c>
    </row>
    <row r="26" spans="2:3" ht="32.549999999999997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E14" sqref="E14"/>
    </sheetView>
  </sheetViews>
  <sheetFormatPr defaultColWidth="9.77734375" defaultRowHeight="14.4"/>
  <cols>
    <col min="1" max="1" width="3.77734375" customWidth="1"/>
    <col min="2" max="3" width="3.88671875" customWidth="1"/>
    <col min="4" max="4" width="6.7773437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125" t="s">
        <v>295</v>
      </c>
      <c r="T1" s="125"/>
    </row>
    <row r="2" spans="1:20" ht="47.4" customHeight="1">
      <c r="A2" s="126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21.6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 t="s">
        <v>29</v>
      </c>
      <c r="T3" s="123"/>
    </row>
    <row r="4" spans="1:20" ht="29.25" customHeight="1">
      <c r="A4" s="124" t="s">
        <v>152</v>
      </c>
      <c r="B4" s="124"/>
      <c r="C4" s="124"/>
      <c r="D4" s="124" t="s">
        <v>164</v>
      </c>
      <c r="E4" s="124" t="s">
        <v>165</v>
      </c>
      <c r="F4" s="124" t="s">
        <v>182</v>
      </c>
      <c r="G4" s="124" t="s">
        <v>155</v>
      </c>
      <c r="H4" s="124"/>
      <c r="I4" s="124"/>
      <c r="J4" s="124"/>
      <c r="K4" s="124" t="s">
        <v>156</v>
      </c>
      <c r="L4" s="124"/>
      <c r="M4" s="124"/>
      <c r="N4" s="124"/>
      <c r="O4" s="124"/>
      <c r="P4" s="124"/>
      <c r="Q4" s="124"/>
      <c r="R4" s="124"/>
      <c r="S4" s="124"/>
      <c r="T4" s="124"/>
    </row>
    <row r="5" spans="1:20" ht="49.95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8" customHeight="1">
      <c r="A6" s="11"/>
      <c r="B6" s="11"/>
      <c r="C6" s="11"/>
      <c r="D6" s="11"/>
      <c r="E6" s="11" t="s">
        <v>133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35"/>
      <c r="B9" s="35"/>
      <c r="C9" s="35"/>
      <c r="D9" s="36"/>
      <c r="E9" s="37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129" t="s">
        <v>206</v>
      </c>
      <c r="B10" s="129"/>
      <c r="C10" s="129"/>
      <c r="D10" s="129"/>
      <c r="E10" s="129"/>
      <c r="F10" s="129"/>
      <c r="G10" s="129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16" sqref="B16"/>
    </sheetView>
  </sheetViews>
  <sheetFormatPr defaultColWidth="9.77734375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126" t="s">
        <v>23</v>
      </c>
      <c r="B2" s="126"/>
      <c r="C2" s="126"/>
      <c r="D2" s="126"/>
      <c r="E2" s="126"/>
      <c r="F2" s="126"/>
      <c r="G2" s="126"/>
      <c r="H2" s="126"/>
    </row>
    <row r="3" spans="1:8" ht="24.15" customHeight="1">
      <c r="A3" s="122" t="s">
        <v>513</v>
      </c>
      <c r="B3" s="122"/>
      <c r="C3" s="122"/>
      <c r="D3" s="122"/>
      <c r="E3" s="122"/>
      <c r="F3" s="122"/>
      <c r="G3" s="122"/>
      <c r="H3" s="9" t="s">
        <v>29</v>
      </c>
    </row>
    <row r="4" spans="1:8" ht="19.8" customHeight="1">
      <c r="A4" s="124" t="s">
        <v>153</v>
      </c>
      <c r="B4" s="124" t="s">
        <v>154</v>
      </c>
      <c r="C4" s="124" t="s">
        <v>133</v>
      </c>
      <c r="D4" s="124" t="s">
        <v>297</v>
      </c>
      <c r="E4" s="124"/>
      <c r="F4" s="124"/>
      <c r="G4" s="124"/>
      <c r="H4" s="124" t="s">
        <v>156</v>
      </c>
    </row>
    <row r="5" spans="1:8" ht="23.25" customHeight="1">
      <c r="A5" s="124"/>
      <c r="B5" s="124"/>
      <c r="C5" s="124"/>
      <c r="D5" s="124" t="s">
        <v>135</v>
      </c>
      <c r="E5" s="124" t="s">
        <v>204</v>
      </c>
      <c r="F5" s="124"/>
      <c r="G5" s="124" t="s">
        <v>205</v>
      </c>
      <c r="H5" s="124"/>
    </row>
    <row r="6" spans="1:8" ht="23.25" customHeight="1">
      <c r="A6" s="124"/>
      <c r="B6" s="124"/>
      <c r="C6" s="124"/>
      <c r="D6" s="124"/>
      <c r="E6" s="10" t="s">
        <v>183</v>
      </c>
      <c r="F6" s="10" t="s">
        <v>175</v>
      </c>
      <c r="G6" s="124"/>
      <c r="H6" s="124"/>
    </row>
    <row r="7" spans="1:8" ht="22.8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6"/>
      <c r="B12" s="36"/>
      <c r="C12" s="12"/>
      <c r="D12" s="12"/>
      <c r="E12" s="14"/>
      <c r="F12" s="14"/>
      <c r="G12" s="14"/>
      <c r="H12" s="14"/>
    </row>
    <row r="13" spans="1:8" ht="16.350000000000001" customHeight="1">
      <c r="A13" s="129" t="s">
        <v>206</v>
      </c>
      <c r="B13" s="129"/>
      <c r="C13" s="129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18" sqref="C18"/>
    </sheetView>
  </sheetViews>
  <sheetFormatPr defaultColWidth="9.77734375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126" t="s">
        <v>24</v>
      </c>
      <c r="B2" s="126"/>
      <c r="C2" s="126"/>
      <c r="D2" s="126"/>
      <c r="E2" s="126"/>
      <c r="F2" s="126"/>
      <c r="G2" s="126"/>
      <c r="H2" s="126"/>
    </row>
    <row r="3" spans="1:8" ht="24.15" customHeight="1">
      <c r="A3" s="122" t="s">
        <v>513</v>
      </c>
      <c r="B3" s="122"/>
      <c r="C3" s="122"/>
      <c r="D3" s="122"/>
      <c r="E3" s="122"/>
      <c r="F3" s="122"/>
      <c r="G3" s="122"/>
      <c r="H3" s="9" t="s">
        <v>29</v>
      </c>
    </row>
    <row r="4" spans="1:8" ht="20.7" customHeight="1">
      <c r="A4" s="124" t="s">
        <v>153</v>
      </c>
      <c r="B4" s="124" t="s">
        <v>154</v>
      </c>
      <c r="C4" s="124" t="s">
        <v>133</v>
      </c>
      <c r="D4" s="124" t="s">
        <v>299</v>
      </c>
      <c r="E4" s="124"/>
      <c r="F4" s="124"/>
      <c r="G4" s="124"/>
      <c r="H4" s="124" t="s">
        <v>156</v>
      </c>
    </row>
    <row r="5" spans="1:8" ht="18.899999999999999" customHeight="1">
      <c r="A5" s="124"/>
      <c r="B5" s="124"/>
      <c r="C5" s="124"/>
      <c r="D5" s="124" t="s">
        <v>135</v>
      </c>
      <c r="E5" s="124" t="s">
        <v>204</v>
      </c>
      <c r="F5" s="124"/>
      <c r="G5" s="124" t="s">
        <v>205</v>
      </c>
      <c r="H5" s="124"/>
    </row>
    <row r="6" spans="1:8" ht="24.15" customHeight="1">
      <c r="A6" s="124"/>
      <c r="B6" s="124"/>
      <c r="C6" s="124"/>
      <c r="D6" s="124"/>
      <c r="E6" s="10" t="s">
        <v>183</v>
      </c>
      <c r="F6" s="10" t="s">
        <v>175</v>
      </c>
      <c r="G6" s="124"/>
      <c r="H6" s="124"/>
    </row>
    <row r="7" spans="1:8" ht="22.8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6"/>
      <c r="B12" s="36"/>
      <c r="C12" s="12"/>
      <c r="D12" s="12"/>
      <c r="E12" s="14"/>
      <c r="F12" s="14"/>
      <c r="G12" s="14"/>
      <c r="H12" s="14"/>
    </row>
    <row r="13" spans="1:8" ht="16.350000000000001" customHeight="1">
      <c r="A13" s="129" t="s">
        <v>206</v>
      </c>
      <c r="B13" s="129"/>
      <c r="C13" s="129"/>
      <c r="D13" s="129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topLeftCell="A4" workbookViewId="0">
      <selection activeCell="E23" sqref="E23"/>
    </sheetView>
  </sheetViews>
  <sheetFormatPr defaultColWidth="9.77734375" defaultRowHeight="14.4"/>
  <cols>
    <col min="1" max="1" width="10" customWidth="1"/>
    <col min="2" max="2" width="21.6640625" customWidth="1"/>
    <col min="3" max="3" width="13.33203125" customWidth="1"/>
    <col min="4" max="14" width="7.6640625" customWidth="1"/>
    <col min="15" max="17" width="9.77734375" customWidth="1"/>
  </cols>
  <sheetData>
    <row r="1" spans="1:14" ht="16.350000000000001" customHeight="1">
      <c r="A1" s="4"/>
      <c r="M1" s="125" t="s">
        <v>300</v>
      </c>
      <c r="N1" s="125"/>
    </row>
    <row r="2" spans="1:14" ht="45.75" customHeight="1">
      <c r="A2" s="126" t="s">
        <v>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18.149999999999999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 t="s">
        <v>29</v>
      </c>
      <c r="N3" s="123"/>
    </row>
    <row r="4" spans="1:14" ht="26.1" customHeight="1">
      <c r="A4" s="124" t="s">
        <v>164</v>
      </c>
      <c r="B4" s="124" t="s">
        <v>301</v>
      </c>
      <c r="C4" s="124" t="s">
        <v>302</v>
      </c>
      <c r="D4" s="124"/>
      <c r="E4" s="124"/>
      <c r="F4" s="124"/>
      <c r="G4" s="124"/>
      <c r="H4" s="124"/>
      <c r="I4" s="124"/>
      <c r="J4" s="124"/>
      <c r="K4" s="124"/>
      <c r="L4" s="124"/>
      <c r="M4" s="124" t="s">
        <v>303</v>
      </c>
      <c r="N4" s="124"/>
    </row>
    <row r="5" spans="1:14" ht="31.95" customHeight="1">
      <c r="A5" s="124"/>
      <c r="B5" s="124"/>
      <c r="C5" s="124" t="s">
        <v>304</v>
      </c>
      <c r="D5" s="124" t="s">
        <v>136</v>
      </c>
      <c r="E5" s="124"/>
      <c r="F5" s="124"/>
      <c r="G5" s="124"/>
      <c r="H5" s="124"/>
      <c r="I5" s="124"/>
      <c r="J5" s="124" t="s">
        <v>305</v>
      </c>
      <c r="K5" s="124" t="s">
        <v>138</v>
      </c>
      <c r="L5" s="124" t="s">
        <v>139</v>
      </c>
      <c r="M5" s="124" t="s">
        <v>306</v>
      </c>
      <c r="N5" s="124" t="s">
        <v>307</v>
      </c>
    </row>
    <row r="6" spans="1:14" ht="44.85" customHeight="1">
      <c r="A6" s="124"/>
      <c r="B6" s="124"/>
      <c r="C6" s="124"/>
      <c r="D6" s="10" t="s">
        <v>308</v>
      </c>
      <c r="E6" s="10" t="s">
        <v>309</v>
      </c>
      <c r="F6" s="10" t="s">
        <v>310</v>
      </c>
      <c r="G6" s="10" t="s">
        <v>311</v>
      </c>
      <c r="H6" s="10" t="s">
        <v>312</v>
      </c>
      <c r="I6" s="10" t="s">
        <v>313</v>
      </c>
      <c r="J6" s="124"/>
      <c r="K6" s="124"/>
      <c r="L6" s="124"/>
      <c r="M6" s="124"/>
      <c r="N6" s="124"/>
    </row>
    <row r="7" spans="1:14" ht="22.8" customHeight="1">
      <c r="A7" s="11"/>
      <c r="B7" s="16" t="s">
        <v>133</v>
      </c>
      <c r="C7" s="15">
        <v>730.24</v>
      </c>
      <c r="D7" s="15">
        <v>730.24</v>
      </c>
      <c r="E7" s="15">
        <v>730.24</v>
      </c>
      <c r="F7" s="15"/>
      <c r="G7" s="15"/>
      <c r="H7" s="15"/>
      <c r="I7" s="15"/>
      <c r="J7" s="15"/>
      <c r="K7" s="15"/>
      <c r="L7" s="15"/>
      <c r="M7" s="15">
        <v>730.24</v>
      </c>
      <c r="N7" s="11"/>
    </row>
    <row r="8" spans="1:14" ht="22.8" customHeight="1">
      <c r="A8" s="18" t="s">
        <v>355</v>
      </c>
      <c r="B8" s="18" t="s">
        <v>356</v>
      </c>
      <c r="C8" s="15">
        <v>730.24</v>
      </c>
      <c r="D8" s="15">
        <v>730.24</v>
      </c>
      <c r="E8" s="15">
        <v>730.24</v>
      </c>
      <c r="F8" s="15"/>
      <c r="G8" s="15"/>
      <c r="H8" s="15"/>
      <c r="I8" s="15"/>
      <c r="J8" s="15"/>
      <c r="K8" s="15"/>
      <c r="L8" s="15"/>
      <c r="M8" s="15">
        <v>730.24</v>
      </c>
      <c r="N8" s="11"/>
    </row>
    <row r="9" spans="1:14" ht="22.8" customHeight="1">
      <c r="A9" s="36" t="s">
        <v>414</v>
      </c>
      <c r="B9" s="36" t="s">
        <v>415</v>
      </c>
      <c r="C9" s="99">
        <v>18.239999999999998</v>
      </c>
      <c r="D9" s="99">
        <v>18.239999999999998</v>
      </c>
      <c r="E9" s="99">
        <v>18.239999999999998</v>
      </c>
      <c r="F9" s="46"/>
      <c r="G9" s="46"/>
      <c r="H9" s="46"/>
      <c r="I9" s="46"/>
      <c r="J9" s="46"/>
      <c r="K9" s="46"/>
      <c r="L9" s="46"/>
      <c r="M9" s="46">
        <v>30</v>
      </c>
      <c r="N9" s="45"/>
    </row>
    <row r="10" spans="1:14" ht="27.6" customHeight="1">
      <c r="A10" s="36" t="s">
        <v>414</v>
      </c>
      <c r="B10" s="36" t="s">
        <v>530</v>
      </c>
      <c r="C10" s="99">
        <v>12</v>
      </c>
      <c r="D10" s="99">
        <v>12</v>
      </c>
      <c r="E10" s="99">
        <v>12</v>
      </c>
      <c r="F10" s="46"/>
      <c r="G10" s="46"/>
      <c r="H10" s="46"/>
      <c r="I10" s="46"/>
      <c r="J10" s="46"/>
      <c r="K10" s="46"/>
      <c r="L10" s="46"/>
      <c r="M10" s="46">
        <v>15</v>
      </c>
      <c r="N10" s="45"/>
    </row>
    <row r="11" spans="1:14">
      <c r="A11" s="36" t="s">
        <v>414</v>
      </c>
      <c r="B11" s="36" t="s">
        <v>531</v>
      </c>
      <c r="C11" s="99">
        <v>30</v>
      </c>
      <c r="D11" s="99">
        <v>30</v>
      </c>
      <c r="E11" s="99">
        <v>30</v>
      </c>
      <c r="F11" s="46"/>
      <c r="G11" s="46"/>
      <c r="H11" s="46"/>
      <c r="I11" s="46"/>
      <c r="J11" s="46"/>
      <c r="K11" s="46"/>
      <c r="L11" s="46"/>
      <c r="M11" s="46">
        <v>18.239999999999998</v>
      </c>
      <c r="N11" s="45"/>
    </row>
    <row r="12" spans="1:14">
      <c r="A12" s="36" t="s">
        <v>414</v>
      </c>
      <c r="B12" s="36" t="s">
        <v>532</v>
      </c>
      <c r="C12" s="99">
        <v>20</v>
      </c>
      <c r="D12" s="99">
        <v>20</v>
      </c>
      <c r="E12" s="99">
        <v>20</v>
      </c>
      <c r="F12" s="46"/>
      <c r="G12" s="46"/>
      <c r="H12" s="46"/>
      <c r="I12" s="46"/>
      <c r="J12" s="46"/>
      <c r="K12" s="46"/>
      <c r="L12" s="46"/>
      <c r="M12" s="46">
        <v>12</v>
      </c>
      <c r="N12" s="45"/>
    </row>
    <row r="13" spans="1:14">
      <c r="A13" s="36" t="s">
        <v>414</v>
      </c>
      <c r="B13" s="36" t="s">
        <v>533</v>
      </c>
      <c r="C13" s="99">
        <v>100</v>
      </c>
      <c r="D13" s="99">
        <v>100</v>
      </c>
      <c r="E13" s="99">
        <v>100</v>
      </c>
      <c r="F13" s="46"/>
      <c r="G13" s="46"/>
      <c r="H13" s="46"/>
      <c r="I13" s="46"/>
      <c r="J13" s="46"/>
      <c r="K13" s="46"/>
      <c r="L13" s="46"/>
      <c r="M13" s="46">
        <v>100</v>
      </c>
      <c r="N13" s="45"/>
    </row>
    <row r="14" spans="1:14">
      <c r="A14" s="36" t="s">
        <v>414</v>
      </c>
      <c r="B14" s="36" t="s">
        <v>534</v>
      </c>
      <c r="C14" s="99">
        <v>150</v>
      </c>
      <c r="D14" s="99">
        <v>150</v>
      </c>
      <c r="E14" s="99">
        <v>150</v>
      </c>
      <c r="F14" s="46"/>
      <c r="G14" s="46"/>
      <c r="H14" s="46"/>
      <c r="I14" s="46"/>
      <c r="J14" s="46"/>
      <c r="K14" s="46"/>
      <c r="L14" s="46"/>
      <c r="M14" s="46">
        <v>22.2</v>
      </c>
      <c r="N14" s="45"/>
    </row>
    <row r="15" spans="1:14">
      <c r="A15" s="36" t="s">
        <v>414</v>
      </c>
      <c r="B15" s="36" t="s">
        <v>535</v>
      </c>
      <c r="C15" s="99">
        <v>100</v>
      </c>
      <c r="D15" s="99">
        <v>100</v>
      </c>
      <c r="E15" s="99">
        <v>100</v>
      </c>
      <c r="F15" s="46"/>
      <c r="G15" s="46"/>
      <c r="H15" s="46"/>
      <c r="I15" s="46"/>
      <c r="J15" s="46"/>
      <c r="K15" s="46"/>
      <c r="L15" s="46"/>
      <c r="M15" s="46">
        <v>20</v>
      </c>
      <c r="N15" s="45"/>
    </row>
    <row r="16" spans="1:14">
      <c r="A16" s="36" t="s">
        <v>414</v>
      </c>
      <c r="B16" s="36" t="s">
        <v>536</v>
      </c>
      <c r="C16" s="99">
        <v>22.2</v>
      </c>
      <c r="D16" s="99">
        <v>22.2</v>
      </c>
      <c r="E16" s="99">
        <v>22.2</v>
      </c>
      <c r="F16" s="46"/>
      <c r="G16" s="46"/>
      <c r="H16" s="46"/>
      <c r="I16" s="46"/>
      <c r="J16" s="46"/>
      <c r="K16" s="46"/>
      <c r="L16" s="46"/>
      <c r="M16" s="46">
        <v>84</v>
      </c>
      <c r="N16" s="45"/>
    </row>
    <row r="17" spans="1:14" ht="18">
      <c r="A17" s="36" t="s">
        <v>414</v>
      </c>
      <c r="B17" s="36" t="s">
        <v>537</v>
      </c>
      <c r="C17" s="99">
        <v>15</v>
      </c>
      <c r="D17" s="99">
        <v>15</v>
      </c>
      <c r="E17" s="99">
        <v>15</v>
      </c>
      <c r="F17" s="46"/>
      <c r="G17" s="46"/>
      <c r="H17" s="46"/>
      <c r="I17" s="46"/>
      <c r="J17" s="46"/>
      <c r="K17" s="46"/>
      <c r="L17" s="46"/>
      <c r="M17" s="46">
        <v>150</v>
      </c>
      <c r="N17" s="45"/>
    </row>
    <row r="18" spans="1:14">
      <c r="A18" s="36" t="s">
        <v>414</v>
      </c>
      <c r="B18" s="36" t="s">
        <v>416</v>
      </c>
      <c r="C18" s="99">
        <v>84</v>
      </c>
      <c r="D18" s="99">
        <v>84</v>
      </c>
      <c r="E18" s="99">
        <v>84</v>
      </c>
      <c r="F18" s="46"/>
      <c r="G18" s="46"/>
      <c r="H18" s="46"/>
      <c r="I18" s="46"/>
      <c r="J18" s="46"/>
      <c r="K18" s="46"/>
      <c r="L18" s="46"/>
      <c r="M18" s="46">
        <v>50</v>
      </c>
      <c r="N18" s="45"/>
    </row>
    <row r="19" spans="1:14">
      <c r="A19" s="36" t="s">
        <v>414</v>
      </c>
      <c r="B19" s="36" t="s">
        <v>417</v>
      </c>
      <c r="C19" s="99">
        <v>50</v>
      </c>
      <c r="D19" s="99">
        <v>50</v>
      </c>
      <c r="E19" s="99">
        <v>50</v>
      </c>
      <c r="F19" s="46"/>
      <c r="G19" s="46"/>
      <c r="H19" s="46"/>
      <c r="I19" s="46"/>
      <c r="J19" s="46"/>
      <c r="K19" s="46"/>
      <c r="L19" s="46"/>
      <c r="M19" s="46">
        <v>70</v>
      </c>
      <c r="N19" s="45"/>
    </row>
    <row r="20" spans="1:14">
      <c r="A20" s="36" t="s">
        <v>414</v>
      </c>
      <c r="B20" s="36" t="s">
        <v>418</v>
      </c>
      <c r="C20" s="99">
        <v>70</v>
      </c>
      <c r="D20" s="99">
        <v>70</v>
      </c>
      <c r="E20" s="99">
        <v>70</v>
      </c>
      <c r="F20" s="46"/>
      <c r="G20" s="46"/>
      <c r="H20" s="46"/>
      <c r="I20" s="46"/>
      <c r="J20" s="46"/>
      <c r="K20" s="46"/>
      <c r="L20" s="46"/>
      <c r="M20" s="46">
        <v>100</v>
      </c>
      <c r="N20" s="45"/>
    </row>
    <row r="21" spans="1:14">
      <c r="A21" s="36" t="s">
        <v>414</v>
      </c>
      <c r="B21" s="36" t="s">
        <v>538</v>
      </c>
      <c r="C21" s="99">
        <v>24</v>
      </c>
      <c r="D21" s="99">
        <v>24</v>
      </c>
      <c r="E21" s="99">
        <v>24</v>
      </c>
      <c r="F21" s="46"/>
      <c r="G21" s="46"/>
      <c r="H21" s="46"/>
      <c r="I21" s="46"/>
      <c r="J21" s="46"/>
      <c r="K21" s="46"/>
      <c r="L21" s="46"/>
      <c r="M21" s="46">
        <v>24</v>
      </c>
      <c r="N21" s="45"/>
    </row>
    <row r="22" spans="1:14" ht="18">
      <c r="A22" s="36" t="s">
        <v>414</v>
      </c>
      <c r="B22" s="36" t="s">
        <v>419</v>
      </c>
      <c r="C22" s="99">
        <v>34.799999999999997</v>
      </c>
      <c r="D22" s="99">
        <v>34.799999999999997</v>
      </c>
      <c r="E22" s="99">
        <v>34.799999999999997</v>
      </c>
      <c r="F22" s="46"/>
      <c r="G22" s="46"/>
      <c r="H22" s="46"/>
      <c r="I22" s="46"/>
      <c r="J22" s="46"/>
      <c r="K22" s="46"/>
      <c r="L22" s="46"/>
      <c r="M22" s="46">
        <v>34.799999999999997</v>
      </c>
      <c r="N22" s="45"/>
    </row>
    <row r="23" spans="1:14">
      <c r="A23" s="129" t="s">
        <v>206</v>
      </c>
      <c r="B23" s="129"/>
      <c r="C23" s="129"/>
      <c r="D23" s="129"/>
    </row>
  </sheetData>
  <mergeCells count="16">
    <mergeCell ref="A23:D23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53"/>
  <sheetViews>
    <sheetView workbookViewId="0">
      <pane ySplit="5" topLeftCell="A15" activePane="bottomLeft" state="frozen"/>
      <selection pane="bottomLeft" activeCell="L16" sqref="L16"/>
    </sheetView>
  </sheetViews>
  <sheetFormatPr defaultColWidth="9.77734375" defaultRowHeight="14.4"/>
  <cols>
    <col min="1" max="1" width="6.77734375" customWidth="1"/>
    <col min="2" max="2" width="15.109375" customWidth="1"/>
    <col min="3" max="3" width="8.554687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8.218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314</v>
      </c>
    </row>
    <row r="2" spans="1:13" ht="37.950000000000003" customHeight="1">
      <c r="A2" s="4"/>
      <c r="B2" s="4"/>
      <c r="C2" s="119" t="s">
        <v>26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1.6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 t="s">
        <v>29</v>
      </c>
      <c r="M3" s="123"/>
    </row>
    <row r="4" spans="1:13" ht="33.6" customHeight="1">
      <c r="A4" s="124" t="s">
        <v>164</v>
      </c>
      <c r="B4" s="124" t="s">
        <v>315</v>
      </c>
      <c r="C4" s="124" t="s">
        <v>316</v>
      </c>
      <c r="D4" s="124" t="s">
        <v>317</v>
      </c>
      <c r="E4" s="124" t="s">
        <v>318</v>
      </c>
      <c r="F4" s="124"/>
      <c r="G4" s="124"/>
      <c r="H4" s="124"/>
      <c r="I4" s="124"/>
      <c r="J4" s="124"/>
      <c r="K4" s="124"/>
      <c r="L4" s="124"/>
      <c r="M4" s="124"/>
    </row>
    <row r="5" spans="1:13" ht="36.15" customHeight="1">
      <c r="A5" s="130"/>
      <c r="B5" s="130"/>
      <c r="C5" s="130"/>
      <c r="D5" s="130"/>
      <c r="E5" s="52" t="s">
        <v>319</v>
      </c>
      <c r="F5" s="52" t="s">
        <v>320</v>
      </c>
      <c r="G5" s="52" t="s">
        <v>321</v>
      </c>
      <c r="H5" s="52" t="s">
        <v>322</v>
      </c>
      <c r="I5" s="52" t="s">
        <v>323</v>
      </c>
      <c r="J5" s="52" t="s">
        <v>324</v>
      </c>
      <c r="K5" s="52" t="s">
        <v>325</v>
      </c>
      <c r="L5" s="52" t="s">
        <v>326</v>
      </c>
      <c r="M5" s="52" t="s">
        <v>327</v>
      </c>
    </row>
    <row r="6" spans="1:13" ht="18.149999999999999" customHeight="1">
      <c r="A6" s="18">
        <v>122001</v>
      </c>
      <c r="B6" s="18" t="s">
        <v>359</v>
      </c>
      <c r="C6" s="44">
        <v>730.24</v>
      </c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.149999999999999" customHeight="1">
      <c r="A7" s="135" t="s">
        <v>357</v>
      </c>
      <c r="B7" s="135" t="s">
        <v>431</v>
      </c>
      <c r="C7" s="136">
        <v>30</v>
      </c>
      <c r="D7" s="135" t="s">
        <v>360</v>
      </c>
      <c r="E7" s="137" t="s">
        <v>328</v>
      </c>
      <c r="F7" s="53" t="s">
        <v>329</v>
      </c>
      <c r="G7" s="53" t="s">
        <v>361</v>
      </c>
      <c r="H7" s="53" t="s">
        <v>362</v>
      </c>
      <c r="I7" s="53" t="s">
        <v>363</v>
      </c>
      <c r="J7" s="53" t="s">
        <v>364</v>
      </c>
      <c r="K7" s="53" t="s">
        <v>365</v>
      </c>
      <c r="L7" s="53" t="s">
        <v>366</v>
      </c>
      <c r="M7" s="53"/>
    </row>
    <row r="8" spans="1:13" ht="18.149999999999999" customHeight="1">
      <c r="A8" s="132"/>
      <c r="B8" s="132"/>
      <c r="C8" s="133"/>
      <c r="D8" s="132"/>
      <c r="E8" s="134"/>
      <c r="F8" s="45" t="s">
        <v>330</v>
      </c>
      <c r="G8" s="45" t="s">
        <v>361</v>
      </c>
      <c r="H8" s="45" t="s">
        <v>367</v>
      </c>
      <c r="I8" s="45" t="s">
        <v>363</v>
      </c>
      <c r="J8" s="45" t="s">
        <v>364</v>
      </c>
      <c r="K8" s="45" t="s">
        <v>368</v>
      </c>
      <c r="L8" s="45" t="s">
        <v>369</v>
      </c>
      <c r="M8" s="45"/>
    </row>
    <row r="9" spans="1:13" ht="18.149999999999999" customHeight="1">
      <c r="A9" s="132"/>
      <c r="B9" s="132"/>
      <c r="C9" s="133"/>
      <c r="D9" s="132"/>
      <c r="E9" s="134"/>
      <c r="F9" s="45" t="s">
        <v>331</v>
      </c>
      <c r="G9" s="45" t="s">
        <v>361</v>
      </c>
      <c r="H9" s="45" t="s">
        <v>370</v>
      </c>
      <c r="I9" s="45" t="s">
        <v>363</v>
      </c>
      <c r="J9" s="45" t="s">
        <v>364</v>
      </c>
      <c r="K9" s="45" t="s">
        <v>368</v>
      </c>
      <c r="L9" s="45" t="s">
        <v>369</v>
      </c>
      <c r="M9" s="45"/>
    </row>
    <row r="10" spans="1:13" ht="18.149999999999999" customHeight="1">
      <c r="A10" s="132"/>
      <c r="B10" s="132"/>
      <c r="C10" s="133"/>
      <c r="D10" s="132"/>
      <c r="E10" s="134" t="s">
        <v>371</v>
      </c>
      <c r="F10" s="45" t="s">
        <v>340</v>
      </c>
      <c r="G10" s="45" t="s">
        <v>361</v>
      </c>
      <c r="H10" s="45" t="s">
        <v>370</v>
      </c>
      <c r="I10" s="45"/>
      <c r="J10" s="45"/>
      <c r="K10" s="45" t="s">
        <v>368</v>
      </c>
      <c r="L10" s="45" t="s">
        <v>369</v>
      </c>
      <c r="M10" s="45"/>
    </row>
    <row r="11" spans="1:13" ht="18.149999999999999" customHeight="1">
      <c r="A11" s="132"/>
      <c r="B11" s="132"/>
      <c r="C11" s="133"/>
      <c r="D11" s="132"/>
      <c r="E11" s="134"/>
      <c r="F11" s="45" t="s">
        <v>339</v>
      </c>
      <c r="G11" s="45" t="s">
        <v>361</v>
      </c>
      <c r="H11" s="45" t="s">
        <v>370</v>
      </c>
      <c r="I11" s="45" t="s">
        <v>363</v>
      </c>
      <c r="J11" s="45" t="s">
        <v>364</v>
      </c>
      <c r="K11" s="45" t="s">
        <v>368</v>
      </c>
      <c r="L11" s="45" t="s">
        <v>369</v>
      </c>
      <c r="M11" s="45"/>
    </row>
    <row r="12" spans="1:13" ht="18.149999999999999" customHeight="1">
      <c r="A12" s="132"/>
      <c r="B12" s="132"/>
      <c r="C12" s="133"/>
      <c r="D12" s="132"/>
      <c r="E12" s="134"/>
      <c r="F12" s="45" t="s">
        <v>338</v>
      </c>
      <c r="G12" s="45" t="s">
        <v>361</v>
      </c>
      <c r="H12" s="45" t="s">
        <v>367</v>
      </c>
      <c r="I12" s="45" t="s">
        <v>363</v>
      </c>
      <c r="J12" s="45" t="s">
        <v>364</v>
      </c>
      <c r="K12" s="45" t="s">
        <v>368</v>
      </c>
      <c r="L12" s="45" t="s">
        <v>369</v>
      </c>
      <c r="M12" s="45"/>
    </row>
    <row r="13" spans="1:13" ht="18.149999999999999" customHeight="1">
      <c r="A13" s="132"/>
      <c r="B13" s="132"/>
      <c r="C13" s="133"/>
      <c r="D13" s="132"/>
      <c r="E13" s="134"/>
      <c r="F13" s="45" t="s">
        <v>337</v>
      </c>
      <c r="G13" s="45" t="s">
        <v>361</v>
      </c>
      <c r="H13" s="45" t="s">
        <v>372</v>
      </c>
      <c r="I13" s="45" t="s">
        <v>363</v>
      </c>
      <c r="J13" s="45" t="s">
        <v>364</v>
      </c>
      <c r="K13" s="45" t="s">
        <v>368</v>
      </c>
      <c r="L13" s="45" t="s">
        <v>366</v>
      </c>
      <c r="M13" s="45"/>
    </row>
    <row r="14" spans="1:13" ht="18.149999999999999" customHeight="1">
      <c r="A14" s="132"/>
      <c r="B14" s="132"/>
      <c r="C14" s="133"/>
      <c r="D14" s="132"/>
      <c r="E14" s="11" t="s">
        <v>341</v>
      </c>
      <c r="F14" s="45" t="s">
        <v>342</v>
      </c>
      <c r="G14" s="45" t="s">
        <v>361</v>
      </c>
      <c r="H14" s="45" t="s">
        <v>373</v>
      </c>
      <c r="I14" s="45" t="s">
        <v>363</v>
      </c>
      <c r="J14" s="45" t="s">
        <v>364</v>
      </c>
      <c r="K14" s="45" t="s">
        <v>374</v>
      </c>
      <c r="L14" s="45" t="s">
        <v>375</v>
      </c>
      <c r="M14" s="45"/>
    </row>
    <row r="15" spans="1:13" ht="18.149999999999999" customHeight="1">
      <c r="A15" s="132"/>
      <c r="B15" s="132"/>
      <c r="C15" s="133"/>
      <c r="D15" s="132"/>
      <c r="E15" s="134" t="s">
        <v>332</v>
      </c>
      <c r="F15" s="45" t="s">
        <v>335</v>
      </c>
      <c r="G15" s="45" t="s">
        <v>361</v>
      </c>
      <c r="H15" s="45" t="s">
        <v>376</v>
      </c>
      <c r="I15" s="45" t="s">
        <v>363</v>
      </c>
      <c r="J15" s="45" t="s">
        <v>364</v>
      </c>
      <c r="K15" s="45" t="s">
        <v>377</v>
      </c>
      <c r="L15" s="45" t="s">
        <v>366</v>
      </c>
      <c r="M15" s="45"/>
    </row>
    <row r="16" spans="1:13" ht="18.149999999999999" customHeight="1">
      <c r="A16" s="132"/>
      <c r="B16" s="132"/>
      <c r="C16" s="133"/>
      <c r="D16" s="132"/>
      <c r="E16" s="134"/>
      <c r="F16" s="45" t="s">
        <v>334</v>
      </c>
      <c r="G16" s="45" t="s">
        <v>361</v>
      </c>
      <c r="H16" s="45" t="s">
        <v>378</v>
      </c>
      <c r="I16" s="45" t="s">
        <v>363</v>
      </c>
      <c r="J16" s="45" t="s">
        <v>364</v>
      </c>
      <c r="K16" s="45" t="s">
        <v>379</v>
      </c>
      <c r="L16" s="45" t="s">
        <v>375</v>
      </c>
      <c r="M16" s="45"/>
    </row>
    <row r="17" spans="1:13" ht="18.149999999999999" customHeight="1">
      <c r="A17" s="132"/>
      <c r="B17" s="132"/>
      <c r="C17" s="133"/>
      <c r="D17" s="132"/>
      <c r="E17" s="134"/>
      <c r="F17" s="45" t="s">
        <v>333</v>
      </c>
      <c r="G17" s="45" t="s">
        <v>361</v>
      </c>
      <c r="H17" s="45" t="s">
        <v>378</v>
      </c>
      <c r="I17" s="45" t="s">
        <v>363</v>
      </c>
      <c r="J17" s="45" t="s">
        <v>364</v>
      </c>
      <c r="K17" s="45" t="s">
        <v>379</v>
      </c>
      <c r="L17" s="45" t="s">
        <v>375</v>
      </c>
      <c r="M17" s="45"/>
    </row>
    <row r="18" spans="1:13" ht="18.149999999999999" customHeight="1">
      <c r="A18" s="132" t="s">
        <v>357</v>
      </c>
      <c r="B18" s="132" t="s">
        <v>430</v>
      </c>
      <c r="C18" s="133">
        <v>15</v>
      </c>
      <c r="D18" s="132" t="s">
        <v>360</v>
      </c>
      <c r="E18" s="134" t="s">
        <v>328</v>
      </c>
      <c r="F18" s="45" t="s">
        <v>329</v>
      </c>
      <c r="G18" s="45" t="s">
        <v>361</v>
      </c>
      <c r="H18" s="45" t="s">
        <v>380</v>
      </c>
      <c r="I18" s="45" t="s">
        <v>381</v>
      </c>
      <c r="J18" s="45" t="s">
        <v>364</v>
      </c>
      <c r="K18" s="45" t="s">
        <v>382</v>
      </c>
      <c r="L18" s="45" t="s">
        <v>366</v>
      </c>
      <c r="M18" s="45"/>
    </row>
    <row r="19" spans="1:13" ht="18.149999999999999" customHeight="1">
      <c r="A19" s="132"/>
      <c r="B19" s="132"/>
      <c r="C19" s="133"/>
      <c r="D19" s="132"/>
      <c r="E19" s="134"/>
      <c r="F19" s="45" t="s">
        <v>331</v>
      </c>
      <c r="G19" s="45" t="s">
        <v>361</v>
      </c>
      <c r="H19" s="45" t="s">
        <v>370</v>
      </c>
      <c r="I19" s="45" t="s">
        <v>381</v>
      </c>
      <c r="J19" s="45" t="s">
        <v>364</v>
      </c>
      <c r="K19" s="45" t="s">
        <v>368</v>
      </c>
      <c r="L19" s="45" t="s">
        <v>369</v>
      </c>
      <c r="M19" s="45"/>
    </row>
    <row r="20" spans="1:13" ht="18.149999999999999" customHeight="1">
      <c r="A20" s="132"/>
      <c r="B20" s="132"/>
      <c r="C20" s="133"/>
      <c r="D20" s="132"/>
      <c r="E20" s="134"/>
      <c r="F20" s="45" t="s">
        <v>330</v>
      </c>
      <c r="G20" s="45" t="s">
        <v>361</v>
      </c>
      <c r="H20" s="45" t="s">
        <v>367</v>
      </c>
      <c r="I20" s="45" t="s">
        <v>381</v>
      </c>
      <c r="J20" s="45" t="s">
        <v>364</v>
      </c>
      <c r="K20" s="45" t="s">
        <v>368</v>
      </c>
      <c r="L20" s="45" t="s">
        <v>369</v>
      </c>
      <c r="M20" s="45"/>
    </row>
    <row r="21" spans="1:13" ht="18.149999999999999" customHeight="1">
      <c r="A21" s="132"/>
      <c r="B21" s="132"/>
      <c r="C21" s="133"/>
      <c r="D21" s="132"/>
      <c r="E21" s="11" t="s">
        <v>341</v>
      </c>
      <c r="F21" s="45" t="s">
        <v>342</v>
      </c>
      <c r="G21" s="45" t="s">
        <v>361</v>
      </c>
      <c r="H21" s="45" t="s">
        <v>373</v>
      </c>
      <c r="I21" s="45" t="s">
        <v>381</v>
      </c>
      <c r="J21" s="45" t="s">
        <v>364</v>
      </c>
      <c r="K21" s="45" t="s">
        <v>374</v>
      </c>
      <c r="L21" s="45" t="s">
        <v>375</v>
      </c>
      <c r="M21" s="45"/>
    </row>
    <row r="22" spans="1:13" ht="18.149999999999999" customHeight="1">
      <c r="A22" s="132"/>
      <c r="B22" s="132"/>
      <c r="C22" s="133"/>
      <c r="D22" s="132"/>
      <c r="E22" s="134" t="s">
        <v>371</v>
      </c>
      <c r="F22" s="45" t="s">
        <v>339</v>
      </c>
      <c r="G22" s="45" t="s">
        <v>361</v>
      </c>
      <c r="H22" s="45" t="s">
        <v>370</v>
      </c>
      <c r="I22" s="45" t="s">
        <v>381</v>
      </c>
      <c r="J22" s="45" t="s">
        <v>364</v>
      </c>
      <c r="K22" s="45" t="s">
        <v>368</v>
      </c>
      <c r="L22" s="45" t="s">
        <v>369</v>
      </c>
      <c r="M22" s="45"/>
    </row>
    <row r="23" spans="1:13" ht="18.149999999999999" customHeight="1">
      <c r="A23" s="132"/>
      <c r="B23" s="132"/>
      <c r="C23" s="133"/>
      <c r="D23" s="132"/>
      <c r="E23" s="134"/>
      <c r="F23" s="45" t="s">
        <v>338</v>
      </c>
      <c r="G23" s="45" t="s">
        <v>361</v>
      </c>
      <c r="H23" s="45" t="s">
        <v>367</v>
      </c>
      <c r="I23" s="45" t="s">
        <v>381</v>
      </c>
      <c r="J23" s="45" t="s">
        <v>364</v>
      </c>
      <c r="K23" s="45" t="s">
        <v>368</v>
      </c>
      <c r="L23" s="45" t="s">
        <v>369</v>
      </c>
      <c r="M23" s="45"/>
    </row>
    <row r="24" spans="1:13" ht="18.149999999999999" customHeight="1">
      <c r="A24" s="132"/>
      <c r="B24" s="132"/>
      <c r="C24" s="133"/>
      <c r="D24" s="132"/>
      <c r="E24" s="134"/>
      <c r="F24" s="45" t="s">
        <v>337</v>
      </c>
      <c r="G24" s="45" t="s">
        <v>361</v>
      </c>
      <c r="H24" s="45" t="s">
        <v>383</v>
      </c>
      <c r="I24" s="45" t="s">
        <v>381</v>
      </c>
      <c r="J24" s="45" t="s">
        <v>364</v>
      </c>
      <c r="K24" s="45" t="s">
        <v>368</v>
      </c>
      <c r="L24" s="45" t="s">
        <v>366</v>
      </c>
      <c r="M24" s="45"/>
    </row>
    <row r="25" spans="1:13" ht="18.149999999999999" customHeight="1">
      <c r="A25" s="132"/>
      <c r="B25" s="132"/>
      <c r="C25" s="133"/>
      <c r="D25" s="132"/>
      <c r="E25" s="134"/>
      <c r="F25" s="45" t="s">
        <v>340</v>
      </c>
      <c r="G25" s="45" t="s">
        <v>361</v>
      </c>
      <c r="H25" s="45" t="s">
        <v>370</v>
      </c>
      <c r="I25" s="45"/>
      <c r="J25" s="45"/>
      <c r="K25" s="45" t="s">
        <v>368</v>
      </c>
      <c r="L25" s="45" t="s">
        <v>369</v>
      </c>
      <c r="M25" s="45"/>
    </row>
    <row r="26" spans="1:13" ht="18.149999999999999" customHeight="1">
      <c r="A26" s="132"/>
      <c r="B26" s="132"/>
      <c r="C26" s="133"/>
      <c r="D26" s="132"/>
      <c r="E26" s="134" t="s">
        <v>332</v>
      </c>
      <c r="F26" s="45" t="s">
        <v>334</v>
      </c>
      <c r="G26" s="45" t="s">
        <v>361</v>
      </c>
      <c r="H26" s="45" t="s">
        <v>378</v>
      </c>
      <c r="I26" s="45" t="s">
        <v>381</v>
      </c>
      <c r="J26" s="45" t="s">
        <v>364</v>
      </c>
      <c r="K26" s="45" t="s">
        <v>379</v>
      </c>
      <c r="L26" s="45" t="s">
        <v>375</v>
      </c>
      <c r="M26" s="45"/>
    </row>
    <row r="27" spans="1:13" ht="18.149999999999999" customHeight="1">
      <c r="A27" s="132"/>
      <c r="B27" s="132"/>
      <c r="C27" s="133"/>
      <c r="D27" s="132"/>
      <c r="E27" s="134"/>
      <c r="F27" s="45" t="s">
        <v>333</v>
      </c>
      <c r="G27" s="45" t="s">
        <v>361</v>
      </c>
      <c r="H27" s="45" t="s">
        <v>378</v>
      </c>
      <c r="I27" s="45" t="s">
        <v>381</v>
      </c>
      <c r="J27" s="45" t="s">
        <v>364</v>
      </c>
      <c r="K27" s="45" t="s">
        <v>379</v>
      </c>
      <c r="L27" s="45" t="s">
        <v>375</v>
      </c>
      <c r="M27" s="45"/>
    </row>
    <row r="28" spans="1:13" ht="18.149999999999999" customHeight="1">
      <c r="A28" s="132"/>
      <c r="B28" s="132"/>
      <c r="C28" s="133"/>
      <c r="D28" s="132"/>
      <c r="E28" s="134"/>
      <c r="F28" s="45" t="s">
        <v>335</v>
      </c>
      <c r="G28" s="45" t="s">
        <v>361</v>
      </c>
      <c r="H28" s="45" t="s">
        <v>376</v>
      </c>
      <c r="I28" s="45" t="s">
        <v>381</v>
      </c>
      <c r="J28" s="45" t="s">
        <v>364</v>
      </c>
      <c r="K28" s="45" t="s">
        <v>377</v>
      </c>
      <c r="L28" s="45" t="s">
        <v>366</v>
      </c>
      <c r="M28" s="45"/>
    </row>
    <row r="29" spans="1:13" ht="18.149999999999999" customHeight="1">
      <c r="A29" s="132" t="s">
        <v>357</v>
      </c>
      <c r="B29" s="132" t="s">
        <v>429</v>
      </c>
      <c r="C29" s="133">
        <v>18.239999999999998</v>
      </c>
      <c r="D29" s="132" t="s">
        <v>384</v>
      </c>
      <c r="E29" s="134" t="s">
        <v>371</v>
      </c>
      <c r="F29" s="45" t="s">
        <v>339</v>
      </c>
      <c r="G29" s="45" t="s">
        <v>361</v>
      </c>
      <c r="H29" s="45" t="s">
        <v>370</v>
      </c>
      <c r="I29" s="45" t="s">
        <v>385</v>
      </c>
      <c r="J29" s="45" t="s">
        <v>364</v>
      </c>
      <c r="K29" s="45" t="s">
        <v>368</v>
      </c>
      <c r="L29" s="45" t="s">
        <v>369</v>
      </c>
      <c r="M29" s="45"/>
    </row>
    <row r="30" spans="1:13" ht="18.149999999999999" customHeight="1">
      <c r="A30" s="132"/>
      <c r="B30" s="132"/>
      <c r="C30" s="133"/>
      <c r="D30" s="132"/>
      <c r="E30" s="134"/>
      <c r="F30" s="45" t="s">
        <v>338</v>
      </c>
      <c r="G30" s="45" t="s">
        <v>361</v>
      </c>
      <c r="H30" s="45" t="s">
        <v>367</v>
      </c>
      <c r="I30" s="45" t="s">
        <v>385</v>
      </c>
      <c r="J30" s="45" t="s">
        <v>364</v>
      </c>
      <c r="K30" s="45" t="s">
        <v>368</v>
      </c>
      <c r="L30" s="45" t="s">
        <v>369</v>
      </c>
      <c r="M30" s="45"/>
    </row>
    <row r="31" spans="1:13" ht="18.149999999999999" customHeight="1">
      <c r="A31" s="132"/>
      <c r="B31" s="132"/>
      <c r="C31" s="133"/>
      <c r="D31" s="132"/>
      <c r="E31" s="134"/>
      <c r="F31" s="45" t="s">
        <v>337</v>
      </c>
      <c r="G31" s="45" t="s">
        <v>361</v>
      </c>
      <c r="H31" s="45" t="s">
        <v>372</v>
      </c>
      <c r="I31" s="45" t="s">
        <v>385</v>
      </c>
      <c r="J31" s="45" t="s">
        <v>364</v>
      </c>
      <c r="K31" s="45" t="s">
        <v>368</v>
      </c>
      <c r="L31" s="45" t="s">
        <v>366</v>
      </c>
      <c r="M31" s="45"/>
    </row>
    <row r="32" spans="1:13" ht="18.149999999999999" customHeight="1">
      <c r="A32" s="132"/>
      <c r="B32" s="132"/>
      <c r="C32" s="133"/>
      <c r="D32" s="132"/>
      <c r="E32" s="11" t="s">
        <v>341</v>
      </c>
      <c r="F32" s="45" t="s">
        <v>342</v>
      </c>
      <c r="G32" s="45" t="s">
        <v>361</v>
      </c>
      <c r="H32" s="45" t="s">
        <v>373</v>
      </c>
      <c r="I32" s="45" t="s">
        <v>385</v>
      </c>
      <c r="J32" s="45" t="s">
        <v>364</v>
      </c>
      <c r="K32" s="45" t="s">
        <v>374</v>
      </c>
      <c r="L32" s="45" t="s">
        <v>375</v>
      </c>
      <c r="M32" s="45"/>
    </row>
    <row r="33" spans="1:13" ht="18.149999999999999" customHeight="1">
      <c r="A33" s="132"/>
      <c r="B33" s="132"/>
      <c r="C33" s="133"/>
      <c r="D33" s="132"/>
      <c r="E33" s="134" t="s">
        <v>332</v>
      </c>
      <c r="F33" s="45" t="s">
        <v>335</v>
      </c>
      <c r="G33" s="45" t="s">
        <v>361</v>
      </c>
      <c r="H33" s="45" t="s">
        <v>386</v>
      </c>
      <c r="I33" s="45" t="s">
        <v>385</v>
      </c>
      <c r="J33" s="45" t="s">
        <v>364</v>
      </c>
      <c r="K33" s="45" t="s">
        <v>377</v>
      </c>
      <c r="L33" s="45" t="s">
        <v>366</v>
      </c>
      <c r="M33" s="45"/>
    </row>
    <row r="34" spans="1:13" ht="18.149999999999999" customHeight="1">
      <c r="A34" s="132"/>
      <c r="B34" s="132"/>
      <c r="C34" s="133"/>
      <c r="D34" s="132"/>
      <c r="E34" s="134"/>
      <c r="F34" s="45" t="s">
        <v>334</v>
      </c>
      <c r="G34" s="45" t="s">
        <v>361</v>
      </c>
      <c r="H34" s="45" t="s">
        <v>378</v>
      </c>
      <c r="I34" s="45" t="s">
        <v>385</v>
      </c>
      <c r="J34" s="45" t="s">
        <v>364</v>
      </c>
      <c r="K34" s="45" t="s">
        <v>379</v>
      </c>
      <c r="L34" s="45" t="s">
        <v>375</v>
      </c>
      <c r="M34" s="45"/>
    </row>
    <row r="35" spans="1:13" ht="18.149999999999999" customHeight="1">
      <c r="A35" s="132"/>
      <c r="B35" s="132"/>
      <c r="C35" s="133"/>
      <c r="D35" s="132"/>
      <c r="E35" s="134"/>
      <c r="F35" s="45" t="s">
        <v>333</v>
      </c>
      <c r="G35" s="45" t="s">
        <v>361</v>
      </c>
      <c r="H35" s="45" t="s">
        <v>378</v>
      </c>
      <c r="I35" s="45" t="s">
        <v>385</v>
      </c>
      <c r="J35" s="45" t="s">
        <v>364</v>
      </c>
      <c r="K35" s="45" t="s">
        <v>379</v>
      </c>
      <c r="L35" s="45" t="s">
        <v>375</v>
      </c>
      <c r="M35" s="45"/>
    </row>
    <row r="36" spans="1:13" ht="18.149999999999999" customHeight="1">
      <c r="A36" s="132"/>
      <c r="B36" s="132"/>
      <c r="C36" s="133"/>
      <c r="D36" s="132"/>
      <c r="E36" s="134" t="s">
        <v>328</v>
      </c>
      <c r="F36" s="45" t="s">
        <v>331</v>
      </c>
      <c r="G36" s="45" t="s">
        <v>361</v>
      </c>
      <c r="H36" s="45" t="s">
        <v>370</v>
      </c>
      <c r="I36" s="45" t="s">
        <v>385</v>
      </c>
      <c r="J36" s="45" t="s">
        <v>364</v>
      </c>
      <c r="K36" s="45" t="s">
        <v>368</v>
      </c>
      <c r="L36" s="45" t="s">
        <v>369</v>
      </c>
      <c r="M36" s="45"/>
    </row>
    <row r="37" spans="1:13" ht="18.149999999999999" customHeight="1">
      <c r="A37" s="132"/>
      <c r="B37" s="132"/>
      <c r="C37" s="133"/>
      <c r="D37" s="132"/>
      <c r="E37" s="134"/>
      <c r="F37" s="45" t="s">
        <v>330</v>
      </c>
      <c r="G37" s="45" t="s">
        <v>361</v>
      </c>
      <c r="H37" s="45" t="s">
        <v>367</v>
      </c>
      <c r="I37" s="45" t="s">
        <v>385</v>
      </c>
      <c r="J37" s="45" t="s">
        <v>364</v>
      </c>
      <c r="K37" s="45" t="s">
        <v>368</v>
      </c>
      <c r="L37" s="45" t="s">
        <v>369</v>
      </c>
      <c r="M37" s="45"/>
    </row>
    <row r="38" spans="1:13" ht="18.149999999999999" customHeight="1">
      <c r="A38" s="132"/>
      <c r="B38" s="132"/>
      <c r="C38" s="133"/>
      <c r="D38" s="132"/>
      <c r="E38" s="134"/>
      <c r="F38" s="45" t="s">
        <v>329</v>
      </c>
      <c r="G38" s="45" t="s">
        <v>361</v>
      </c>
      <c r="H38" s="45" t="s">
        <v>387</v>
      </c>
      <c r="I38" s="45" t="s">
        <v>385</v>
      </c>
      <c r="J38" s="45" t="s">
        <v>364</v>
      </c>
      <c r="K38" s="45" t="s">
        <v>365</v>
      </c>
      <c r="L38" s="45" t="s">
        <v>366</v>
      </c>
      <c r="M38" s="45"/>
    </row>
    <row r="39" spans="1:13" ht="18.149999999999999" customHeight="1">
      <c r="A39" s="132" t="s">
        <v>357</v>
      </c>
      <c r="B39" s="132" t="s">
        <v>428</v>
      </c>
      <c r="C39" s="133">
        <v>12</v>
      </c>
      <c r="D39" s="132" t="s">
        <v>384</v>
      </c>
      <c r="E39" s="134" t="s">
        <v>328</v>
      </c>
      <c r="F39" s="45" t="s">
        <v>329</v>
      </c>
      <c r="G39" s="45" t="s">
        <v>388</v>
      </c>
      <c r="H39" s="45" t="s">
        <v>389</v>
      </c>
      <c r="I39" s="45" t="s">
        <v>385</v>
      </c>
      <c r="J39" s="45" t="s">
        <v>390</v>
      </c>
      <c r="K39" s="45" t="s">
        <v>365</v>
      </c>
      <c r="L39" s="45" t="s">
        <v>366</v>
      </c>
      <c r="M39" s="45"/>
    </row>
    <row r="40" spans="1:13" ht="18.149999999999999" customHeight="1">
      <c r="A40" s="132"/>
      <c r="B40" s="132"/>
      <c r="C40" s="133"/>
      <c r="D40" s="132"/>
      <c r="E40" s="134"/>
      <c r="F40" s="45" t="s">
        <v>330</v>
      </c>
      <c r="G40" s="45" t="s">
        <v>388</v>
      </c>
      <c r="H40" s="45" t="s">
        <v>367</v>
      </c>
      <c r="I40" s="45" t="s">
        <v>385</v>
      </c>
      <c r="J40" s="45" t="s">
        <v>390</v>
      </c>
      <c r="K40" s="45" t="s">
        <v>368</v>
      </c>
      <c r="L40" s="45" t="s">
        <v>369</v>
      </c>
      <c r="M40" s="45"/>
    </row>
    <row r="41" spans="1:13" ht="18.149999999999999" customHeight="1">
      <c r="A41" s="132"/>
      <c r="B41" s="132"/>
      <c r="C41" s="133"/>
      <c r="D41" s="132"/>
      <c r="E41" s="134"/>
      <c r="F41" s="45" t="s">
        <v>331</v>
      </c>
      <c r="G41" s="45" t="s">
        <v>388</v>
      </c>
      <c r="H41" s="45" t="s">
        <v>370</v>
      </c>
      <c r="I41" s="45" t="s">
        <v>385</v>
      </c>
      <c r="J41" s="45" t="s">
        <v>390</v>
      </c>
      <c r="K41" s="45" t="s">
        <v>368</v>
      </c>
      <c r="L41" s="45" t="s">
        <v>369</v>
      </c>
      <c r="M41" s="45"/>
    </row>
    <row r="42" spans="1:13" ht="18.149999999999999" customHeight="1">
      <c r="A42" s="132"/>
      <c r="B42" s="132"/>
      <c r="C42" s="133"/>
      <c r="D42" s="132"/>
      <c r="E42" s="11" t="s">
        <v>341</v>
      </c>
      <c r="F42" s="45" t="s">
        <v>342</v>
      </c>
      <c r="G42" s="45" t="s">
        <v>388</v>
      </c>
      <c r="H42" s="45" t="s">
        <v>373</v>
      </c>
      <c r="I42" s="45" t="s">
        <v>385</v>
      </c>
      <c r="J42" s="45" t="s">
        <v>390</v>
      </c>
      <c r="K42" s="45" t="s">
        <v>374</v>
      </c>
      <c r="L42" s="45" t="s">
        <v>375</v>
      </c>
      <c r="M42" s="45"/>
    </row>
    <row r="43" spans="1:13" ht="18.149999999999999" customHeight="1">
      <c r="A43" s="132"/>
      <c r="B43" s="132"/>
      <c r="C43" s="133"/>
      <c r="D43" s="132"/>
      <c r="E43" s="134" t="s">
        <v>371</v>
      </c>
      <c r="F43" s="45" t="s">
        <v>339</v>
      </c>
      <c r="G43" s="45" t="s">
        <v>388</v>
      </c>
      <c r="H43" s="45" t="s">
        <v>370</v>
      </c>
      <c r="I43" s="45" t="s">
        <v>385</v>
      </c>
      <c r="J43" s="45" t="s">
        <v>390</v>
      </c>
      <c r="K43" s="45" t="s">
        <v>368</v>
      </c>
      <c r="L43" s="45" t="s">
        <v>369</v>
      </c>
      <c r="M43" s="45"/>
    </row>
    <row r="44" spans="1:13" ht="18.149999999999999" customHeight="1">
      <c r="A44" s="132"/>
      <c r="B44" s="132"/>
      <c r="C44" s="133"/>
      <c r="D44" s="132"/>
      <c r="E44" s="134"/>
      <c r="F44" s="45" t="s">
        <v>338</v>
      </c>
      <c r="G44" s="45" t="s">
        <v>388</v>
      </c>
      <c r="H44" s="45" t="s">
        <v>367</v>
      </c>
      <c r="I44" s="45" t="s">
        <v>385</v>
      </c>
      <c r="J44" s="45" t="s">
        <v>390</v>
      </c>
      <c r="K44" s="45" t="s">
        <v>368</v>
      </c>
      <c r="L44" s="45" t="s">
        <v>369</v>
      </c>
      <c r="M44" s="45"/>
    </row>
    <row r="45" spans="1:13" ht="18.149999999999999" customHeight="1">
      <c r="A45" s="132"/>
      <c r="B45" s="132"/>
      <c r="C45" s="133"/>
      <c r="D45" s="132"/>
      <c r="E45" s="134"/>
      <c r="F45" s="45" t="s">
        <v>337</v>
      </c>
      <c r="G45" s="45" t="s">
        <v>388</v>
      </c>
      <c r="H45" s="45" t="s">
        <v>372</v>
      </c>
      <c r="I45" s="45" t="s">
        <v>385</v>
      </c>
      <c r="J45" s="45" t="s">
        <v>390</v>
      </c>
      <c r="K45" s="45" t="s">
        <v>368</v>
      </c>
      <c r="L45" s="45" t="s">
        <v>366</v>
      </c>
      <c r="M45" s="45"/>
    </row>
    <row r="46" spans="1:13" ht="18.149999999999999" customHeight="1">
      <c r="A46" s="132"/>
      <c r="B46" s="132"/>
      <c r="C46" s="133"/>
      <c r="D46" s="132"/>
      <c r="E46" s="134" t="s">
        <v>332</v>
      </c>
      <c r="F46" s="45" t="s">
        <v>335</v>
      </c>
      <c r="G46" s="45" t="s">
        <v>388</v>
      </c>
      <c r="H46" s="45" t="s">
        <v>386</v>
      </c>
      <c r="I46" s="45" t="s">
        <v>385</v>
      </c>
      <c r="J46" s="45" t="s">
        <v>390</v>
      </c>
      <c r="K46" s="45" t="s">
        <v>377</v>
      </c>
      <c r="L46" s="45" t="s">
        <v>366</v>
      </c>
      <c r="M46" s="45"/>
    </row>
    <row r="47" spans="1:13" ht="18.149999999999999" customHeight="1">
      <c r="A47" s="132"/>
      <c r="B47" s="132"/>
      <c r="C47" s="133"/>
      <c r="D47" s="132"/>
      <c r="E47" s="134"/>
      <c r="F47" s="45" t="s">
        <v>334</v>
      </c>
      <c r="G47" s="45" t="s">
        <v>388</v>
      </c>
      <c r="H47" s="45" t="s">
        <v>378</v>
      </c>
      <c r="I47" s="45" t="s">
        <v>385</v>
      </c>
      <c r="J47" s="45" t="s">
        <v>390</v>
      </c>
      <c r="K47" s="45" t="s">
        <v>379</v>
      </c>
      <c r="L47" s="45" t="s">
        <v>375</v>
      </c>
      <c r="M47" s="45"/>
    </row>
    <row r="48" spans="1:13" ht="18.149999999999999" customHeight="1">
      <c r="A48" s="132"/>
      <c r="B48" s="132"/>
      <c r="C48" s="133"/>
      <c r="D48" s="132"/>
      <c r="E48" s="134"/>
      <c r="F48" s="45" t="s">
        <v>333</v>
      </c>
      <c r="G48" s="45" t="s">
        <v>388</v>
      </c>
      <c r="H48" s="45" t="s">
        <v>378</v>
      </c>
      <c r="I48" s="45" t="s">
        <v>385</v>
      </c>
      <c r="J48" s="45" t="s">
        <v>390</v>
      </c>
      <c r="K48" s="45" t="s">
        <v>379</v>
      </c>
      <c r="L48" s="45" t="s">
        <v>375</v>
      </c>
      <c r="M48" s="45"/>
    </row>
    <row r="49" spans="1:13" ht="18.149999999999999" customHeight="1">
      <c r="A49" s="132" t="s">
        <v>357</v>
      </c>
      <c r="B49" s="132" t="s">
        <v>427</v>
      </c>
      <c r="C49" s="133">
        <v>100</v>
      </c>
      <c r="D49" s="132" t="s">
        <v>384</v>
      </c>
      <c r="E49" s="11" t="s">
        <v>341</v>
      </c>
      <c r="F49" s="45" t="s">
        <v>342</v>
      </c>
      <c r="G49" s="45" t="s">
        <v>361</v>
      </c>
      <c r="H49" s="45" t="s">
        <v>373</v>
      </c>
      <c r="I49" s="45" t="s">
        <v>385</v>
      </c>
      <c r="J49" s="45" t="s">
        <v>390</v>
      </c>
      <c r="K49" s="45" t="s">
        <v>374</v>
      </c>
      <c r="L49" s="45" t="s">
        <v>375</v>
      </c>
      <c r="M49" s="45"/>
    </row>
    <row r="50" spans="1:13" ht="18.149999999999999" customHeight="1">
      <c r="A50" s="132"/>
      <c r="B50" s="132"/>
      <c r="C50" s="133"/>
      <c r="D50" s="132"/>
      <c r="E50" s="134" t="s">
        <v>328</v>
      </c>
      <c r="F50" s="45" t="s">
        <v>329</v>
      </c>
      <c r="G50" s="45" t="s">
        <v>361</v>
      </c>
      <c r="H50" s="45" t="s">
        <v>391</v>
      </c>
      <c r="I50" s="45" t="s">
        <v>385</v>
      </c>
      <c r="J50" s="45" t="s">
        <v>390</v>
      </c>
      <c r="K50" s="45" t="s">
        <v>365</v>
      </c>
      <c r="L50" s="45" t="s">
        <v>366</v>
      </c>
      <c r="M50" s="45"/>
    </row>
    <row r="51" spans="1:13" ht="18.149999999999999" customHeight="1">
      <c r="A51" s="132"/>
      <c r="B51" s="132"/>
      <c r="C51" s="133"/>
      <c r="D51" s="132"/>
      <c r="E51" s="134"/>
      <c r="F51" s="45" t="s">
        <v>330</v>
      </c>
      <c r="G51" s="45" t="s">
        <v>361</v>
      </c>
      <c r="H51" s="45" t="s">
        <v>367</v>
      </c>
      <c r="I51" s="45" t="s">
        <v>385</v>
      </c>
      <c r="J51" s="45" t="s">
        <v>390</v>
      </c>
      <c r="K51" s="45" t="s">
        <v>368</v>
      </c>
      <c r="L51" s="45" t="s">
        <v>369</v>
      </c>
      <c r="M51" s="45"/>
    </row>
    <row r="52" spans="1:13" ht="18.149999999999999" customHeight="1">
      <c r="A52" s="132"/>
      <c r="B52" s="132"/>
      <c r="C52" s="133"/>
      <c r="D52" s="132"/>
      <c r="E52" s="134"/>
      <c r="F52" s="45" t="s">
        <v>331</v>
      </c>
      <c r="G52" s="45" t="s">
        <v>361</v>
      </c>
      <c r="H52" s="45" t="s">
        <v>370</v>
      </c>
      <c r="I52" s="45" t="s">
        <v>385</v>
      </c>
      <c r="J52" s="45" t="s">
        <v>390</v>
      </c>
      <c r="K52" s="45" t="s">
        <v>368</v>
      </c>
      <c r="L52" s="45" t="s">
        <v>369</v>
      </c>
      <c r="M52" s="45"/>
    </row>
    <row r="53" spans="1:13" ht="18.149999999999999" customHeight="1">
      <c r="A53" s="132"/>
      <c r="B53" s="132"/>
      <c r="C53" s="133"/>
      <c r="D53" s="132"/>
      <c r="E53" s="134" t="s">
        <v>332</v>
      </c>
      <c r="F53" s="45" t="s">
        <v>333</v>
      </c>
      <c r="G53" s="45" t="s">
        <v>361</v>
      </c>
      <c r="H53" s="45" t="s">
        <v>378</v>
      </c>
      <c r="I53" s="45" t="s">
        <v>385</v>
      </c>
      <c r="J53" s="45" t="s">
        <v>390</v>
      </c>
      <c r="K53" s="45" t="s">
        <v>379</v>
      </c>
      <c r="L53" s="45" t="s">
        <v>375</v>
      </c>
      <c r="M53" s="45"/>
    </row>
    <row r="54" spans="1:13" ht="18.149999999999999" customHeight="1">
      <c r="A54" s="132"/>
      <c r="B54" s="132"/>
      <c r="C54" s="133"/>
      <c r="D54" s="132"/>
      <c r="E54" s="134"/>
      <c r="F54" s="45" t="s">
        <v>335</v>
      </c>
      <c r="G54" s="45" t="s">
        <v>361</v>
      </c>
      <c r="H54" s="45" t="s">
        <v>376</v>
      </c>
      <c r="I54" s="45" t="s">
        <v>385</v>
      </c>
      <c r="J54" s="45" t="s">
        <v>390</v>
      </c>
      <c r="K54" s="45" t="s">
        <v>377</v>
      </c>
      <c r="L54" s="45" t="s">
        <v>366</v>
      </c>
      <c r="M54" s="45"/>
    </row>
    <row r="55" spans="1:13" ht="18.149999999999999" customHeight="1">
      <c r="A55" s="132"/>
      <c r="B55" s="132"/>
      <c r="C55" s="133"/>
      <c r="D55" s="132"/>
      <c r="E55" s="134"/>
      <c r="F55" s="45" t="s">
        <v>334</v>
      </c>
      <c r="G55" s="45" t="s">
        <v>361</v>
      </c>
      <c r="H55" s="45" t="s">
        <v>378</v>
      </c>
      <c r="I55" s="45" t="s">
        <v>385</v>
      </c>
      <c r="J55" s="45" t="s">
        <v>390</v>
      </c>
      <c r="K55" s="45" t="s">
        <v>379</v>
      </c>
      <c r="L55" s="45" t="s">
        <v>375</v>
      </c>
      <c r="M55" s="45"/>
    </row>
    <row r="56" spans="1:13" ht="18.149999999999999" customHeight="1">
      <c r="A56" s="132"/>
      <c r="B56" s="132"/>
      <c r="C56" s="133"/>
      <c r="D56" s="132"/>
      <c r="E56" s="134" t="s">
        <v>371</v>
      </c>
      <c r="F56" s="45" t="s">
        <v>337</v>
      </c>
      <c r="G56" s="45" t="s">
        <v>361</v>
      </c>
      <c r="H56" s="45" t="s">
        <v>372</v>
      </c>
      <c r="I56" s="45" t="s">
        <v>385</v>
      </c>
      <c r="J56" s="45" t="s">
        <v>390</v>
      </c>
      <c r="K56" s="45" t="s">
        <v>368</v>
      </c>
      <c r="L56" s="45" t="s">
        <v>366</v>
      </c>
      <c r="M56" s="45"/>
    </row>
    <row r="57" spans="1:13" ht="18.149999999999999" customHeight="1">
      <c r="A57" s="132"/>
      <c r="B57" s="132"/>
      <c r="C57" s="133"/>
      <c r="D57" s="132"/>
      <c r="E57" s="134"/>
      <c r="F57" s="45" t="s">
        <v>338</v>
      </c>
      <c r="G57" s="45" t="s">
        <v>361</v>
      </c>
      <c r="H57" s="45" t="s">
        <v>367</v>
      </c>
      <c r="I57" s="45" t="s">
        <v>385</v>
      </c>
      <c r="J57" s="45" t="s">
        <v>390</v>
      </c>
      <c r="K57" s="45" t="s">
        <v>368</v>
      </c>
      <c r="L57" s="45" t="s">
        <v>369</v>
      </c>
      <c r="M57" s="45"/>
    </row>
    <row r="58" spans="1:13" ht="18.149999999999999" customHeight="1">
      <c r="A58" s="132"/>
      <c r="B58" s="132"/>
      <c r="C58" s="133"/>
      <c r="D58" s="132"/>
      <c r="E58" s="134"/>
      <c r="F58" s="45" t="s">
        <v>339</v>
      </c>
      <c r="G58" s="45" t="s">
        <v>361</v>
      </c>
      <c r="H58" s="45" t="s">
        <v>370</v>
      </c>
      <c r="I58" s="45" t="s">
        <v>385</v>
      </c>
      <c r="J58" s="45" t="s">
        <v>390</v>
      </c>
      <c r="K58" s="45" t="s">
        <v>368</v>
      </c>
      <c r="L58" s="45" t="s">
        <v>369</v>
      </c>
      <c r="M58" s="45"/>
    </row>
    <row r="59" spans="1:13" ht="18.149999999999999" customHeight="1">
      <c r="A59" s="132" t="s">
        <v>357</v>
      </c>
      <c r="B59" s="132" t="s">
        <v>426</v>
      </c>
      <c r="C59" s="133">
        <v>22.2</v>
      </c>
      <c r="D59" s="132" t="s">
        <v>384</v>
      </c>
      <c r="E59" s="134" t="s">
        <v>328</v>
      </c>
      <c r="F59" s="45" t="s">
        <v>329</v>
      </c>
      <c r="G59" s="45" t="s">
        <v>392</v>
      </c>
      <c r="H59" s="45" t="s">
        <v>393</v>
      </c>
      <c r="I59" s="45" t="s">
        <v>381</v>
      </c>
      <c r="J59" s="45" t="s">
        <v>394</v>
      </c>
      <c r="K59" s="45" t="s">
        <v>365</v>
      </c>
      <c r="L59" s="45" t="s">
        <v>366</v>
      </c>
      <c r="M59" s="45"/>
    </row>
    <row r="60" spans="1:13" ht="18.149999999999999" customHeight="1">
      <c r="A60" s="132"/>
      <c r="B60" s="132"/>
      <c r="C60" s="133"/>
      <c r="D60" s="132"/>
      <c r="E60" s="134"/>
      <c r="F60" s="45" t="s">
        <v>330</v>
      </c>
      <c r="G60" s="45" t="s">
        <v>392</v>
      </c>
      <c r="H60" s="45" t="s">
        <v>367</v>
      </c>
      <c r="I60" s="45" t="s">
        <v>381</v>
      </c>
      <c r="J60" s="45" t="s">
        <v>394</v>
      </c>
      <c r="K60" s="45" t="s">
        <v>368</v>
      </c>
      <c r="L60" s="45" t="s">
        <v>369</v>
      </c>
      <c r="M60" s="45"/>
    </row>
    <row r="61" spans="1:13" ht="18.149999999999999" customHeight="1">
      <c r="A61" s="132"/>
      <c r="B61" s="132"/>
      <c r="C61" s="133"/>
      <c r="D61" s="132"/>
      <c r="E61" s="134"/>
      <c r="F61" s="45" t="s">
        <v>331</v>
      </c>
      <c r="G61" s="45" t="s">
        <v>392</v>
      </c>
      <c r="H61" s="45" t="s">
        <v>370</v>
      </c>
      <c r="I61" s="45" t="s">
        <v>381</v>
      </c>
      <c r="J61" s="45" t="s">
        <v>394</v>
      </c>
      <c r="K61" s="45" t="s">
        <v>368</v>
      </c>
      <c r="L61" s="45" t="s">
        <v>369</v>
      </c>
      <c r="M61" s="45"/>
    </row>
    <row r="62" spans="1:13" ht="24.45" customHeight="1">
      <c r="A62" s="132"/>
      <c r="B62" s="132"/>
      <c r="C62" s="133"/>
      <c r="D62" s="132"/>
      <c r="E62" s="134" t="s">
        <v>332</v>
      </c>
      <c r="F62" s="45" t="s">
        <v>333</v>
      </c>
      <c r="G62" s="45" t="s">
        <v>392</v>
      </c>
      <c r="H62" s="45" t="s">
        <v>378</v>
      </c>
      <c r="I62" s="45" t="s">
        <v>381</v>
      </c>
      <c r="J62" s="45" t="s">
        <v>394</v>
      </c>
      <c r="K62" s="45" t="s">
        <v>379</v>
      </c>
      <c r="L62" s="45" t="s">
        <v>375</v>
      </c>
      <c r="M62" s="45"/>
    </row>
    <row r="63" spans="1:13" ht="24.45" customHeight="1">
      <c r="A63" s="132"/>
      <c r="B63" s="132"/>
      <c r="C63" s="133"/>
      <c r="D63" s="132"/>
      <c r="E63" s="134"/>
      <c r="F63" s="45" t="s">
        <v>334</v>
      </c>
      <c r="G63" s="45" t="s">
        <v>392</v>
      </c>
      <c r="H63" s="45" t="s">
        <v>378</v>
      </c>
      <c r="I63" s="45" t="s">
        <v>381</v>
      </c>
      <c r="J63" s="45" t="s">
        <v>394</v>
      </c>
      <c r="K63" s="45" t="s">
        <v>379</v>
      </c>
      <c r="L63" s="45" t="s">
        <v>375</v>
      </c>
      <c r="M63" s="45"/>
    </row>
    <row r="64" spans="1:13" ht="24.45" customHeight="1">
      <c r="A64" s="132"/>
      <c r="B64" s="132"/>
      <c r="C64" s="133"/>
      <c r="D64" s="132"/>
      <c r="E64" s="134"/>
      <c r="F64" s="45" t="s">
        <v>335</v>
      </c>
      <c r="G64" s="45" t="s">
        <v>392</v>
      </c>
      <c r="H64" s="45" t="s">
        <v>376</v>
      </c>
      <c r="I64" s="45" t="s">
        <v>381</v>
      </c>
      <c r="J64" s="45" t="s">
        <v>394</v>
      </c>
      <c r="K64" s="45" t="s">
        <v>377</v>
      </c>
      <c r="L64" s="45" t="s">
        <v>366</v>
      </c>
      <c r="M64" s="45"/>
    </row>
    <row r="65" spans="1:13" ht="24.45" customHeight="1">
      <c r="A65" s="132"/>
      <c r="B65" s="132"/>
      <c r="C65" s="133"/>
      <c r="D65" s="132"/>
      <c r="E65" s="134" t="s">
        <v>371</v>
      </c>
      <c r="F65" s="45" t="s">
        <v>340</v>
      </c>
      <c r="G65" s="45" t="s">
        <v>392</v>
      </c>
      <c r="H65" s="45" t="s">
        <v>370</v>
      </c>
      <c r="I65" s="45"/>
      <c r="J65" s="45"/>
      <c r="K65" s="45" t="s">
        <v>368</v>
      </c>
      <c r="L65" s="45" t="s">
        <v>369</v>
      </c>
      <c r="M65" s="45"/>
    </row>
    <row r="66" spans="1:13" ht="24.45" customHeight="1">
      <c r="A66" s="132"/>
      <c r="B66" s="132"/>
      <c r="C66" s="133"/>
      <c r="D66" s="132"/>
      <c r="E66" s="134"/>
      <c r="F66" s="45" t="s">
        <v>337</v>
      </c>
      <c r="G66" s="45" t="s">
        <v>392</v>
      </c>
      <c r="H66" s="45" t="s">
        <v>372</v>
      </c>
      <c r="I66" s="45" t="s">
        <v>381</v>
      </c>
      <c r="J66" s="45" t="s">
        <v>394</v>
      </c>
      <c r="K66" s="45" t="s">
        <v>368</v>
      </c>
      <c r="L66" s="45" t="s">
        <v>366</v>
      </c>
      <c r="M66" s="45"/>
    </row>
    <row r="67" spans="1:13" ht="24.45" customHeight="1">
      <c r="A67" s="132"/>
      <c r="B67" s="132"/>
      <c r="C67" s="133"/>
      <c r="D67" s="132"/>
      <c r="E67" s="134"/>
      <c r="F67" s="45" t="s">
        <v>338</v>
      </c>
      <c r="G67" s="45" t="s">
        <v>392</v>
      </c>
      <c r="H67" s="45" t="s">
        <v>367</v>
      </c>
      <c r="I67" s="45" t="s">
        <v>381</v>
      </c>
      <c r="J67" s="45" t="s">
        <v>394</v>
      </c>
      <c r="K67" s="45" t="s">
        <v>368</v>
      </c>
      <c r="L67" s="45" t="s">
        <v>369</v>
      </c>
      <c r="M67" s="45"/>
    </row>
    <row r="68" spans="1:13" ht="24.45" customHeight="1">
      <c r="A68" s="132"/>
      <c r="B68" s="132"/>
      <c r="C68" s="133"/>
      <c r="D68" s="132"/>
      <c r="E68" s="134"/>
      <c r="F68" s="45" t="s">
        <v>339</v>
      </c>
      <c r="G68" s="45" t="s">
        <v>392</v>
      </c>
      <c r="H68" s="45" t="s">
        <v>370</v>
      </c>
      <c r="I68" s="45" t="s">
        <v>381</v>
      </c>
      <c r="J68" s="45" t="s">
        <v>394</v>
      </c>
      <c r="K68" s="45" t="s">
        <v>368</v>
      </c>
      <c r="L68" s="45" t="s">
        <v>369</v>
      </c>
      <c r="M68" s="45"/>
    </row>
    <row r="69" spans="1:13" ht="24.45" customHeight="1">
      <c r="A69" s="132"/>
      <c r="B69" s="132"/>
      <c r="C69" s="133"/>
      <c r="D69" s="132"/>
      <c r="E69" s="11" t="s">
        <v>341</v>
      </c>
      <c r="F69" s="45" t="s">
        <v>342</v>
      </c>
      <c r="G69" s="45" t="s">
        <v>392</v>
      </c>
      <c r="H69" s="45" t="s">
        <v>373</v>
      </c>
      <c r="I69" s="45" t="s">
        <v>381</v>
      </c>
      <c r="J69" s="45" t="s">
        <v>394</v>
      </c>
      <c r="K69" s="45" t="s">
        <v>374</v>
      </c>
      <c r="L69" s="45" t="s">
        <v>375</v>
      </c>
      <c r="M69" s="45"/>
    </row>
    <row r="70" spans="1:13" ht="24.45" customHeight="1">
      <c r="A70" s="132" t="s">
        <v>357</v>
      </c>
      <c r="B70" s="132" t="s">
        <v>425</v>
      </c>
      <c r="C70" s="133">
        <v>20</v>
      </c>
      <c r="D70" s="132" t="s">
        <v>360</v>
      </c>
      <c r="E70" s="134" t="s">
        <v>371</v>
      </c>
      <c r="F70" s="45" t="s">
        <v>340</v>
      </c>
      <c r="G70" s="45" t="s">
        <v>361</v>
      </c>
      <c r="H70" s="45" t="s">
        <v>370</v>
      </c>
      <c r="I70" s="45"/>
      <c r="J70" s="45"/>
      <c r="K70" s="45" t="s">
        <v>368</v>
      </c>
      <c r="L70" s="45" t="s">
        <v>369</v>
      </c>
      <c r="M70" s="45"/>
    </row>
    <row r="71" spans="1:13" ht="24.45" customHeight="1">
      <c r="A71" s="132"/>
      <c r="B71" s="132"/>
      <c r="C71" s="133"/>
      <c r="D71" s="132"/>
      <c r="E71" s="134"/>
      <c r="F71" s="45" t="s">
        <v>337</v>
      </c>
      <c r="G71" s="45" t="s">
        <v>361</v>
      </c>
      <c r="H71" s="45" t="s">
        <v>383</v>
      </c>
      <c r="I71" s="45" t="s">
        <v>381</v>
      </c>
      <c r="J71" s="45" t="s">
        <v>364</v>
      </c>
      <c r="K71" s="45" t="s">
        <v>368</v>
      </c>
      <c r="L71" s="45" t="s">
        <v>366</v>
      </c>
      <c r="M71" s="45"/>
    </row>
    <row r="72" spans="1:13" ht="24.45" customHeight="1">
      <c r="A72" s="132"/>
      <c r="B72" s="132"/>
      <c r="C72" s="133"/>
      <c r="D72" s="132"/>
      <c r="E72" s="134"/>
      <c r="F72" s="45" t="s">
        <v>338</v>
      </c>
      <c r="G72" s="45" t="s">
        <v>361</v>
      </c>
      <c r="H72" s="45" t="s">
        <v>367</v>
      </c>
      <c r="I72" s="45" t="s">
        <v>381</v>
      </c>
      <c r="J72" s="45" t="s">
        <v>364</v>
      </c>
      <c r="K72" s="45" t="s">
        <v>368</v>
      </c>
      <c r="L72" s="45" t="s">
        <v>369</v>
      </c>
      <c r="M72" s="45"/>
    </row>
    <row r="73" spans="1:13" ht="16.350000000000001" customHeight="1">
      <c r="A73" s="132"/>
      <c r="B73" s="132"/>
      <c r="C73" s="133"/>
      <c r="D73" s="132"/>
      <c r="E73" s="134"/>
      <c r="F73" s="45" t="s">
        <v>339</v>
      </c>
      <c r="G73" s="45" t="s">
        <v>361</v>
      </c>
      <c r="H73" s="45" t="s">
        <v>370</v>
      </c>
      <c r="I73" s="45" t="s">
        <v>381</v>
      </c>
      <c r="J73" s="45" t="s">
        <v>364</v>
      </c>
      <c r="K73" s="45" t="s">
        <v>368</v>
      </c>
      <c r="L73" s="45" t="s">
        <v>369</v>
      </c>
      <c r="M73" s="45"/>
    </row>
    <row r="74" spans="1:13" ht="18">
      <c r="A74" s="132"/>
      <c r="B74" s="132"/>
      <c r="C74" s="133"/>
      <c r="D74" s="132"/>
      <c r="E74" s="134" t="s">
        <v>328</v>
      </c>
      <c r="F74" s="45" t="s">
        <v>329</v>
      </c>
      <c r="G74" s="45" t="s">
        <v>361</v>
      </c>
      <c r="H74" s="45" t="s">
        <v>395</v>
      </c>
      <c r="I74" s="45" t="s">
        <v>381</v>
      </c>
      <c r="J74" s="45" t="s">
        <v>364</v>
      </c>
      <c r="K74" s="45" t="s">
        <v>365</v>
      </c>
      <c r="L74" s="45" t="s">
        <v>366</v>
      </c>
      <c r="M74" s="45"/>
    </row>
    <row r="75" spans="1:13" ht="18">
      <c r="A75" s="132"/>
      <c r="B75" s="132"/>
      <c r="C75" s="133"/>
      <c r="D75" s="132"/>
      <c r="E75" s="134"/>
      <c r="F75" s="45" t="s">
        <v>330</v>
      </c>
      <c r="G75" s="45" t="s">
        <v>361</v>
      </c>
      <c r="H75" s="45" t="s">
        <v>367</v>
      </c>
      <c r="I75" s="45" t="s">
        <v>381</v>
      </c>
      <c r="J75" s="45" t="s">
        <v>364</v>
      </c>
      <c r="K75" s="45" t="s">
        <v>368</v>
      </c>
      <c r="L75" s="45" t="s">
        <v>369</v>
      </c>
      <c r="M75" s="45"/>
    </row>
    <row r="76" spans="1:13" ht="18">
      <c r="A76" s="132"/>
      <c r="B76" s="132"/>
      <c r="C76" s="133"/>
      <c r="D76" s="132"/>
      <c r="E76" s="134"/>
      <c r="F76" s="45" t="s">
        <v>331</v>
      </c>
      <c r="G76" s="45" t="s">
        <v>361</v>
      </c>
      <c r="H76" s="45" t="s">
        <v>370</v>
      </c>
      <c r="I76" s="45" t="s">
        <v>381</v>
      </c>
      <c r="J76" s="45" t="s">
        <v>364</v>
      </c>
      <c r="K76" s="45" t="s">
        <v>368</v>
      </c>
      <c r="L76" s="45" t="s">
        <v>369</v>
      </c>
      <c r="M76" s="45"/>
    </row>
    <row r="77" spans="1:13" ht="18">
      <c r="A77" s="132"/>
      <c r="B77" s="132"/>
      <c r="C77" s="133"/>
      <c r="D77" s="132"/>
      <c r="E77" s="134" t="s">
        <v>332</v>
      </c>
      <c r="F77" s="45" t="s">
        <v>333</v>
      </c>
      <c r="G77" s="45" t="s">
        <v>361</v>
      </c>
      <c r="H77" s="45" t="s">
        <v>378</v>
      </c>
      <c r="I77" s="45" t="s">
        <v>381</v>
      </c>
      <c r="J77" s="45" t="s">
        <v>364</v>
      </c>
      <c r="K77" s="45" t="s">
        <v>379</v>
      </c>
      <c r="L77" s="45" t="s">
        <v>375</v>
      </c>
      <c r="M77" s="45"/>
    </row>
    <row r="78" spans="1:13" ht="18">
      <c r="A78" s="132"/>
      <c r="B78" s="132"/>
      <c r="C78" s="133"/>
      <c r="D78" s="132"/>
      <c r="E78" s="134"/>
      <c r="F78" s="45" t="s">
        <v>335</v>
      </c>
      <c r="G78" s="45" t="s">
        <v>361</v>
      </c>
      <c r="H78" s="45" t="s">
        <v>376</v>
      </c>
      <c r="I78" s="45" t="s">
        <v>381</v>
      </c>
      <c r="J78" s="45" t="s">
        <v>364</v>
      </c>
      <c r="K78" s="45" t="s">
        <v>377</v>
      </c>
      <c r="L78" s="45" t="s">
        <v>366</v>
      </c>
      <c r="M78" s="45"/>
    </row>
    <row r="79" spans="1:13" ht="18">
      <c r="A79" s="132"/>
      <c r="B79" s="132"/>
      <c r="C79" s="133"/>
      <c r="D79" s="132"/>
      <c r="E79" s="134"/>
      <c r="F79" s="45" t="s">
        <v>334</v>
      </c>
      <c r="G79" s="45" t="s">
        <v>361</v>
      </c>
      <c r="H79" s="45" t="s">
        <v>378</v>
      </c>
      <c r="I79" s="45" t="s">
        <v>381</v>
      </c>
      <c r="J79" s="45" t="s">
        <v>364</v>
      </c>
      <c r="K79" s="45" t="s">
        <v>379</v>
      </c>
      <c r="L79" s="45" t="s">
        <v>375</v>
      </c>
      <c r="M79" s="45"/>
    </row>
    <row r="80" spans="1:13" ht="18">
      <c r="A80" s="132"/>
      <c r="B80" s="132"/>
      <c r="C80" s="133"/>
      <c r="D80" s="132"/>
      <c r="E80" s="11" t="s">
        <v>341</v>
      </c>
      <c r="F80" s="45" t="s">
        <v>342</v>
      </c>
      <c r="G80" s="45" t="s">
        <v>361</v>
      </c>
      <c r="H80" s="45" t="s">
        <v>373</v>
      </c>
      <c r="I80" s="45" t="s">
        <v>381</v>
      </c>
      <c r="J80" s="45" t="s">
        <v>364</v>
      </c>
      <c r="K80" s="45" t="s">
        <v>374</v>
      </c>
      <c r="L80" s="45" t="s">
        <v>375</v>
      </c>
      <c r="M80" s="45"/>
    </row>
    <row r="81" spans="1:13" ht="18">
      <c r="A81" s="132" t="s">
        <v>357</v>
      </c>
      <c r="B81" s="132" t="s">
        <v>424</v>
      </c>
      <c r="C81" s="133">
        <v>84</v>
      </c>
      <c r="D81" s="132" t="s">
        <v>384</v>
      </c>
      <c r="E81" s="134" t="s">
        <v>328</v>
      </c>
      <c r="F81" s="45" t="s">
        <v>329</v>
      </c>
      <c r="G81" s="45" t="s">
        <v>361</v>
      </c>
      <c r="H81" s="45" t="s">
        <v>396</v>
      </c>
      <c r="I81" s="45" t="s">
        <v>385</v>
      </c>
      <c r="J81" s="45" t="s">
        <v>397</v>
      </c>
      <c r="K81" s="45" t="s">
        <v>365</v>
      </c>
      <c r="L81" s="45" t="s">
        <v>366</v>
      </c>
      <c r="M81" s="45"/>
    </row>
    <row r="82" spans="1:13" ht="18">
      <c r="A82" s="132"/>
      <c r="B82" s="132"/>
      <c r="C82" s="133"/>
      <c r="D82" s="132"/>
      <c r="E82" s="134"/>
      <c r="F82" s="45" t="s">
        <v>330</v>
      </c>
      <c r="G82" s="45" t="s">
        <v>361</v>
      </c>
      <c r="H82" s="45" t="s">
        <v>367</v>
      </c>
      <c r="I82" s="45" t="s">
        <v>385</v>
      </c>
      <c r="J82" s="45" t="s">
        <v>397</v>
      </c>
      <c r="K82" s="45" t="s">
        <v>368</v>
      </c>
      <c r="L82" s="45" t="s">
        <v>369</v>
      </c>
      <c r="M82" s="45"/>
    </row>
    <row r="83" spans="1:13" ht="18">
      <c r="A83" s="132"/>
      <c r="B83" s="132"/>
      <c r="C83" s="133"/>
      <c r="D83" s="132"/>
      <c r="E83" s="134"/>
      <c r="F83" s="45" t="s">
        <v>331</v>
      </c>
      <c r="G83" s="45" t="s">
        <v>361</v>
      </c>
      <c r="H83" s="45" t="s">
        <v>370</v>
      </c>
      <c r="I83" s="45" t="s">
        <v>385</v>
      </c>
      <c r="J83" s="45" t="s">
        <v>397</v>
      </c>
      <c r="K83" s="45" t="s">
        <v>368</v>
      </c>
      <c r="L83" s="45" t="s">
        <v>369</v>
      </c>
      <c r="M83" s="45"/>
    </row>
    <row r="84" spans="1:13" ht="18">
      <c r="A84" s="132"/>
      <c r="B84" s="132"/>
      <c r="C84" s="133"/>
      <c r="D84" s="132"/>
      <c r="E84" s="134" t="s">
        <v>332</v>
      </c>
      <c r="F84" s="45" t="s">
        <v>333</v>
      </c>
      <c r="G84" s="45" t="s">
        <v>361</v>
      </c>
      <c r="H84" s="45" t="s">
        <v>378</v>
      </c>
      <c r="I84" s="45" t="s">
        <v>385</v>
      </c>
      <c r="J84" s="45" t="s">
        <v>397</v>
      </c>
      <c r="K84" s="45" t="s">
        <v>379</v>
      </c>
      <c r="L84" s="45" t="s">
        <v>375</v>
      </c>
      <c r="M84" s="45"/>
    </row>
    <row r="85" spans="1:13" ht="18">
      <c r="A85" s="132"/>
      <c r="B85" s="132"/>
      <c r="C85" s="133"/>
      <c r="D85" s="132"/>
      <c r="E85" s="134"/>
      <c r="F85" s="45" t="s">
        <v>335</v>
      </c>
      <c r="G85" s="45" t="s">
        <v>361</v>
      </c>
      <c r="H85" s="45" t="s">
        <v>386</v>
      </c>
      <c r="I85" s="45" t="s">
        <v>385</v>
      </c>
      <c r="J85" s="45" t="s">
        <v>397</v>
      </c>
      <c r="K85" s="45" t="s">
        <v>377</v>
      </c>
      <c r="L85" s="45" t="s">
        <v>366</v>
      </c>
      <c r="M85" s="45"/>
    </row>
    <row r="86" spans="1:13" ht="18">
      <c r="A86" s="132"/>
      <c r="B86" s="132"/>
      <c r="C86" s="133"/>
      <c r="D86" s="132"/>
      <c r="E86" s="134"/>
      <c r="F86" s="45" t="s">
        <v>334</v>
      </c>
      <c r="G86" s="45" t="s">
        <v>361</v>
      </c>
      <c r="H86" s="45" t="s">
        <v>378</v>
      </c>
      <c r="I86" s="45" t="s">
        <v>385</v>
      </c>
      <c r="J86" s="45" t="s">
        <v>397</v>
      </c>
      <c r="K86" s="45" t="s">
        <v>379</v>
      </c>
      <c r="L86" s="45" t="s">
        <v>375</v>
      </c>
      <c r="M86" s="45"/>
    </row>
    <row r="87" spans="1:13" ht="18">
      <c r="A87" s="132"/>
      <c r="B87" s="132"/>
      <c r="C87" s="133"/>
      <c r="D87" s="132"/>
      <c r="E87" s="11" t="s">
        <v>341</v>
      </c>
      <c r="F87" s="45" t="s">
        <v>342</v>
      </c>
      <c r="G87" s="45" t="s">
        <v>361</v>
      </c>
      <c r="H87" s="45" t="s">
        <v>373</v>
      </c>
      <c r="I87" s="45" t="s">
        <v>385</v>
      </c>
      <c r="J87" s="45" t="s">
        <v>397</v>
      </c>
      <c r="K87" s="45" t="s">
        <v>374</v>
      </c>
      <c r="L87" s="45" t="s">
        <v>375</v>
      </c>
      <c r="M87" s="45"/>
    </row>
    <row r="88" spans="1:13" ht="18">
      <c r="A88" s="132"/>
      <c r="B88" s="132"/>
      <c r="C88" s="133"/>
      <c r="D88" s="132"/>
      <c r="E88" s="134" t="s">
        <v>371</v>
      </c>
      <c r="F88" s="45" t="s">
        <v>337</v>
      </c>
      <c r="G88" s="45" t="s">
        <v>361</v>
      </c>
      <c r="H88" s="45" t="s">
        <v>372</v>
      </c>
      <c r="I88" s="45" t="s">
        <v>385</v>
      </c>
      <c r="J88" s="45" t="s">
        <v>397</v>
      </c>
      <c r="K88" s="45" t="s">
        <v>368</v>
      </c>
      <c r="L88" s="45" t="s">
        <v>366</v>
      </c>
      <c r="M88" s="45"/>
    </row>
    <row r="89" spans="1:13" ht="18">
      <c r="A89" s="132"/>
      <c r="B89" s="132"/>
      <c r="C89" s="133"/>
      <c r="D89" s="132"/>
      <c r="E89" s="134"/>
      <c r="F89" s="45" t="s">
        <v>338</v>
      </c>
      <c r="G89" s="45" t="s">
        <v>361</v>
      </c>
      <c r="H89" s="45" t="s">
        <v>367</v>
      </c>
      <c r="I89" s="45" t="s">
        <v>385</v>
      </c>
      <c r="J89" s="45" t="s">
        <v>397</v>
      </c>
      <c r="K89" s="45" t="s">
        <v>368</v>
      </c>
      <c r="L89" s="45" t="s">
        <v>369</v>
      </c>
      <c r="M89" s="45"/>
    </row>
    <row r="90" spans="1:13" ht="18">
      <c r="A90" s="132"/>
      <c r="B90" s="132"/>
      <c r="C90" s="133"/>
      <c r="D90" s="132"/>
      <c r="E90" s="134"/>
      <c r="F90" s="45" t="s">
        <v>339</v>
      </c>
      <c r="G90" s="45" t="s">
        <v>361</v>
      </c>
      <c r="H90" s="45" t="s">
        <v>370</v>
      </c>
      <c r="I90" s="45" t="s">
        <v>385</v>
      </c>
      <c r="J90" s="45" t="s">
        <v>397</v>
      </c>
      <c r="K90" s="45" t="s">
        <v>368</v>
      </c>
      <c r="L90" s="45" t="s">
        <v>369</v>
      </c>
      <c r="M90" s="45"/>
    </row>
    <row r="91" spans="1:13" ht="18">
      <c r="A91" s="132" t="s">
        <v>357</v>
      </c>
      <c r="B91" s="132" t="s">
        <v>420</v>
      </c>
      <c r="C91" s="133">
        <v>150</v>
      </c>
      <c r="D91" s="132" t="s">
        <v>398</v>
      </c>
      <c r="E91" s="134" t="s">
        <v>332</v>
      </c>
      <c r="F91" s="45" t="s">
        <v>333</v>
      </c>
      <c r="G91" s="45" t="s">
        <v>361</v>
      </c>
      <c r="H91" s="45" t="s">
        <v>378</v>
      </c>
      <c r="I91" s="45" t="s">
        <v>399</v>
      </c>
      <c r="J91" s="45" t="s">
        <v>400</v>
      </c>
      <c r="K91" s="45" t="s">
        <v>379</v>
      </c>
      <c r="L91" s="45" t="s">
        <v>375</v>
      </c>
      <c r="M91" s="45"/>
    </row>
    <row r="92" spans="1:13" ht="18">
      <c r="A92" s="132"/>
      <c r="B92" s="132"/>
      <c r="C92" s="133"/>
      <c r="D92" s="132"/>
      <c r="E92" s="134"/>
      <c r="F92" s="45" t="s">
        <v>335</v>
      </c>
      <c r="G92" s="45" t="s">
        <v>361</v>
      </c>
      <c r="H92" s="45" t="s">
        <v>376</v>
      </c>
      <c r="I92" s="45" t="s">
        <v>399</v>
      </c>
      <c r="J92" s="45" t="s">
        <v>400</v>
      </c>
      <c r="K92" s="45" t="s">
        <v>377</v>
      </c>
      <c r="L92" s="45" t="s">
        <v>366</v>
      </c>
      <c r="M92" s="45"/>
    </row>
    <row r="93" spans="1:13" ht="18">
      <c r="A93" s="132"/>
      <c r="B93" s="132"/>
      <c r="C93" s="133"/>
      <c r="D93" s="132"/>
      <c r="E93" s="134"/>
      <c r="F93" s="45" t="s">
        <v>334</v>
      </c>
      <c r="G93" s="45" t="s">
        <v>361</v>
      </c>
      <c r="H93" s="45" t="s">
        <v>378</v>
      </c>
      <c r="I93" s="45" t="s">
        <v>399</v>
      </c>
      <c r="J93" s="45" t="s">
        <v>400</v>
      </c>
      <c r="K93" s="45" t="s">
        <v>379</v>
      </c>
      <c r="L93" s="45" t="s">
        <v>375</v>
      </c>
      <c r="M93" s="45"/>
    </row>
    <row r="94" spans="1:13" ht="18">
      <c r="A94" s="132"/>
      <c r="B94" s="132"/>
      <c r="C94" s="133"/>
      <c r="D94" s="132"/>
      <c r="E94" s="134" t="s">
        <v>328</v>
      </c>
      <c r="F94" s="45" t="s">
        <v>329</v>
      </c>
      <c r="G94" s="45" t="s">
        <v>361</v>
      </c>
      <c r="H94" s="45" t="s">
        <v>401</v>
      </c>
      <c r="I94" s="45" t="s">
        <v>399</v>
      </c>
      <c r="J94" s="45" t="s">
        <v>400</v>
      </c>
      <c r="K94" s="45" t="s">
        <v>365</v>
      </c>
      <c r="L94" s="45" t="s">
        <v>366</v>
      </c>
      <c r="M94" s="45"/>
    </row>
    <row r="95" spans="1:13" ht="18">
      <c r="A95" s="132"/>
      <c r="B95" s="132"/>
      <c r="C95" s="133"/>
      <c r="D95" s="132"/>
      <c r="E95" s="134"/>
      <c r="F95" s="45" t="s">
        <v>330</v>
      </c>
      <c r="G95" s="45" t="s">
        <v>361</v>
      </c>
      <c r="H95" s="45" t="s">
        <v>367</v>
      </c>
      <c r="I95" s="45" t="s">
        <v>399</v>
      </c>
      <c r="J95" s="45" t="s">
        <v>400</v>
      </c>
      <c r="K95" s="45" t="s">
        <v>368</v>
      </c>
      <c r="L95" s="45" t="s">
        <v>369</v>
      </c>
      <c r="M95" s="45"/>
    </row>
    <row r="96" spans="1:13" ht="18">
      <c r="A96" s="132"/>
      <c r="B96" s="132"/>
      <c r="C96" s="133"/>
      <c r="D96" s="132"/>
      <c r="E96" s="134"/>
      <c r="F96" s="45" t="s">
        <v>331</v>
      </c>
      <c r="G96" s="45" t="s">
        <v>361</v>
      </c>
      <c r="H96" s="45" t="s">
        <v>370</v>
      </c>
      <c r="I96" s="45" t="s">
        <v>399</v>
      </c>
      <c r="J96" s="45" t="s">
        <v>400</v>
      </c>
      <c r="K96" s="45" t="s">
        <v>368</v>
      </c>
      <c r="L96" s="45" t="s">
        <v>369</v>
      </c>
      <c r="M96" s="45"/>
    </row>
    <row r="97" spans="1:13" ht="18">
      <c r="A97" s="132"/>
      <c r="B97" s="132"/>
      <c r="C97" s="133"/>
      <c r="D97" s="132"/>
      <c r="E97" s="11" t="s">
        <v>341</v>
      </c>
      <c r="F97" s="45" t="s">
        <v>342</v>
      </c>
      <c r="G97" s="45" t="s">
        <v>361</v>
      </c>
      <c r="H97" s="45" t="s">
        <v>373</v>
      </c>
      <c r="I97" s="45" t="s">
        <v>399</v>
      </c>
      <c r="J97" s="45" t="s">
        <v>400</v>
      </c>
      <c r="K97" s="45" t="s">
        <v>374</v>
      </c>
      <c r="L97" s="45" t="s">
        <v>375</v>
      </c>
      <c r="M97" s="45"/>
    </row>
    <row r="98" spans="1:13" ht="18">
      <c r="A98" s="132"/>
      <c r="B98" s="132"/>
      <c r="C98" s="133"/>
      <c r="D98" s="132"/>
      <c r="E98" s="134" t="s">
        <v>371</v>
      </c>
      <c r="F98" s="45" t="s">
        <v>337</v>
      </c>
      <c r="G98" s="45" t="s">
        <v>361</v>
      </c>
      <c r="H98" s="45" t="s">
        <v>372</v>
      </c>
      <c r="I98" s="45" t="s">
        <v>399</v>
      </c>
      <c r="J98" s="45" t="s">
        <v>400</v>
      </c>
      <c r="K98" s="45" t="s">
        <v>368</v>
      </c>
      <c r="L98" s="45" t="s">
        <v>366</v>
      </c>
      <c r="M98" s="45"/>
    </row>
    <row r="99" spans="1:13" ht="18">
      <c r="A99" s="132"/>
      <c r="B99" s="132"/>
      <c r="C99" s="133"/>
      <c r="D99" s="132"/>
      <c r="E99" s="134"/>
      <c r="F99" s="45" t="s">
        <v>338</v>
      </c>
      <c r="G99" s="45" t="s">
        <v>361</v>
      </c>
      <c r="H99" s="45" t="s">
        <v>367</v>
      </c>
      <c r="I99" s="45" t="s">
        <v>399</v>
      </c>
      <c r="J99" s="45" t="s">
        <v>400</v>
      </c>
      <c r="K99" s="45" t="s">
        <v>368</v>
      </c>
      <c r="L99" s="45" t="s">
        <v>369</v>
      </c>
      <c r="M99" s="45"/>
    </row>
    <row r="100" spans="1:13" ht="18">
      <c r="A100" s="132"/>
      <c r="B100" s="132"/>
      <c r="C100" s="133"/>
      <c r="D100" s="132"/>
      <c r="E100" s="134"/>
      <c r="F100" s="45" t="s">
        <v>339</v>
      </c>
      <c r="G100" s="45" t="s">
        <v>361</v>
      </c>
      <c r="H100" s="45" t="s">
        <v>370</v>
      </c>
      <c r="I100" s="45" t="s">
        <v>399</v>
      </c>
      <c r="J100" s="45" t="s">
        <v>400</v>
      </c>
      <c r="K100" s="45" t="s">
        <v>368</v>
      </c>
      <c r="L100" s="45" t="s">
        <v>369</v>
      </c>
      <c r="M100" s="45"/>
    </row>
    <row r="101" spans="1:13" ht="18">
      <c r="A101" s="132" t="s">
        <v>357</v>
      </c>
      <c r="B101" s="132" t="s">
        <v>421</v>
      </c>
      <c r="C101" s="133">
        <v>50</v>
      </c>
      <c r="D101" s="132" t="s">
        <v>360</v>
      </c>
      <c r="E101" s="134" t="s">
        <v>328</v>
      </c>
      <c r="F101" s="45" t="s">
        <v>329</v>
      </c>
      <c r="G101" s="45" t="s">
        <v>361</v>
      </c>
      <c r="H101" s="45" t="s">
        <v>402</v>
      </c>
      <c r="I101" s="45" t="s">
        <v>381</v>
      </c>
      <c r="J101" s="45" t="s">
        <v>364</v>
      </c>
      <c r="K101" s="45" t="s">
        <v>365</v>
      </c>
      <c r="L101" s="45" t="s">
        <v>366</v>
      </c>
      <c r="M101" s="45"/>
    </row>
    <row r="102" spans="1:13" ht="18">
      <c r="A102" s="132"/>
      <c r="B102" s="132"/>
      <c r="C102" s="133"/>
      <c r="D102" s="132"/>
      <c r="E102" s="134"/>
      <c r="F102" s="45" t="s">
        <v>330</v>
      </c>
      <c r="G102" s="45" t="s">
        <v>361</v>
      </c>
      <c r="H102" s="45" t="s">
        <v>367</v>
      </c>
      <c r="I102" s="45" t="s">
        <v>381</v>
      </c>
      <c r="J102" s="45" t="s">
        <v>364</v>
      </c>
      <c r="K102" s="45" t="s">
        <v>368</v>
      </c>
      <c r="L102" s="45" t="s">
        <v>369</v>
      </c>
      <c r="M102" s="45"/>
    </row>
    <row r="103" spans="1:13" ht="18">
      <c r="A103" s="132"/>
      <c r="B103" s="132"/>
      <c r="C103" s="133"/>
      <c r="D103" s="132"/>
      <c r="E103" s="134"/>
      <c r="F103" s="45" t="s">
        <v>331</v>
      </c>
      <c r="G103" s="45" t="s">
        <v>361</v>
      </c>
      <c r="H103" s="45" t="s">
        <v>370</v>
      </c>
      <c r="I103" s="45" t="s">
        <v>381</v>
      </c>
      <c r="J103" s="45" t="s">
        <v>364</v>
      </c>
      <c r="K103" s="45" t="s">
        <v>368</v>
      </c>
      <c r="L103" s="45" t="s">
        <v>369</v>
      </c>
      <c r="M103" s="45"/>
    </row>
    <row r="104" spans="1:13" ht="18">
      <c r="A104" s="132"/>
      <c r="B104" s="132"/>
      <c r="C104" s="133"/>
      <c r="D104" s="132"/>
      <c r="E104" s="134" t="s">
        <v>371</v>
      </c>
      <c r="F104" s="45" t="s">
        <v>340</v>
      </c>
      <c r="G104" s="45" t="s">
        <v>361</v>
      </c>
      <c r="H104" s="45" t="s">
        <v>370</v>
      </c>
      <c r="I104" s="45"/>
      <c r="J104" s="45"/>
      <c r="K104" s="45" t="s">
        <v>368</v>
      </c>
      <c r="L104" s="45" t="s">
        <v>369</v>
      </c>
      <c r="M104" s="45"/>
    </row>
    <row r="105" spans="1:13" ht="18">
      <c r="A105" s="132"/>
      <c r="B105" s="132"/>
      <c r="C105" s="133"/>
      <c r="D105" s="132"/>
      <c r="E105" s="134"/>
      <c r="F105" s="45" t="s">
        <v>339</v>
      </c>
      <c r="G105" s="45" t="s">
        <v>361</v>
      </c>
      <c r="H105" s="45" t="s">
        <v>370</v>
      </c>
      <c r="I105" s="45" t="s">
        <v>381</v>
      </c>
      <c r="J105" s="45" t="s">
        <v>364</v>
      </c>
      <c r="K105" s="45" t="s">
        <v>368</v>
      </c>
      <c r="L105" s="45" t="s">
        <v>369</v>
      </c>
      <c r="M105" s="45"/>
    </row>
    <row r="106" spans="1:13" ht="18">
      <c r="A106" s="132"/>
      <c r="B106" s="132"/>
      <c r="C106" s="133"/>
      <c r="D106" s="132"/>
      <c r="E106" s="134"/>
      <c r="F106" s="45" t="s">
        <v>338</v>
      </c>
      <c r="G106" s="45" t="s">
        <v>361</v>
      </c>
      <c r="H106" s="45" t="s">
        <v>367</v>
      </c>
      <c r="I106" s="45" t="s">
        <v>381</v>
      </c>
      <c r="J106" s="45" t="s">
        <v>364</v>
      </c>
      <c r="K106" s="45" t="s">
        <v>368</v>
      </c>
      <c r="L106" s="45" t="s">
        <v>369</v>
      </c>
      <c r="M106" s="45"/>
    </row>
    <row r="107" spans="1:13" ht="18">
      <c r="A107" s="132"/>
      <c r="B107" s="132"/>
      <c r="C107" s="133"/>
      <c r="D107" s="132"/>
      <c r="E107" s="134"/>
      <c r="F107" s="45" t="s">
        <v>337</v>
      </c>
      <c r="G107" s="45" t="s">
        <v>361</v>
      </c>
      <c r="H107" s="45" t="s">
        <v>383</v>
      </c>
      <c r="I107" s="45" t="s">
        <v>381</v>
      </c>
      <c r="J107" s="45" t="s">
        <v>364</v>
      </c>
      <c r="K107" s="45" t="s">
        <v>368</v>
      </c>
      <c r="L107" s="45" t="s">
        <v>366</v>
      </c>
      <c r="M107" s="45"/>
    </row>
    <row r="108" spans="1:13" ht="18">
      <c r="A108" s="132"/>
      <c r="B108" s="132"/>
      <c r="C108" s="133"/>
      <c r="D108" s="132"/>
      <c r="E108" s="11" t="s">
        <v>341</v>
      </c>
      <c r="F108" s="45" t="s">
        <v>342</v>
      </c>
      <c r="G108" s="45" t="s">
        <v>361</v>
      </c>
      <c r="H108" s="45" t="s">
        <v>373</v>
      </c>
      <c r="I108" s="45" t="s">
        <v>381</v>
      </c>
      <c r="J108" s="45" t="s">
        <v>364</v>
      </c>
      <c r="K108" s="45" t="s">
        <v>374</v>
      </c>
      <c r="L108" s="45" t="s">
        <v>375</v>
      </c>
      <c r="M108" s="45"/>
    </row>
    <row r="109" spans="1:13" ht="18">
      <c r="A109" s="132"/>
      <c r="B109" s="132"/>
      <c r="C109" s="133"/>
      <c r="D109" s="132"/>
      <c r="E109" s="134" t="s">
        <v>332</v>
      </c>
      <c r="F109" s="45" t="s">
        <v>335</v>
      </c>
      <c r="G109" s="45" t="s">
        <v>361</v>
      </c>
      <c r="H109" s="45" t="s">
        <v>376</v>
      </c>
      <c r="I109" s="45" t="s">
        <v>381</v>
      </c>
      <c r="J109" s="45" t="s">
        <v>364</v>
      </c>
      <c r="K109" s="45" t="s">
        <v>377</v>
      </c>
      <c r="L109" s="45" t="s">
        <v>366</v>
      </c>
      <c r="M109" s="45"/>
    </row>
    <row r="110" spans="1:13" ht="18">
      <c r="A110" s="132"/>
      <c r="B110" s="132"/>
      <c r="C110" s="133"/>
      <c r="D110" s="132"/>
      <c r="E110" s="134"/>
      <c r="F110" s="45" t="s">
        <v>334</v>
      </c>
      <c r="G110" s="45" t="s">
        <v>361</v>
      </c>
      <c r="H110" s="45" t="s">
        <v>378</v>
      </c>
      <c r="I110" s="45" t="s">
        <v>381</v>
      </c>
      <c r="J110" s="45" t="s">
        <v>364</v>
      </c>
      <c r="K110" s="45" t="s">
        <v>379</v>
      </c>
      <c r="L110" s="45" t="s">
        <v>375</v>
      </c>
      <c r="M110" s="45"/>
    </row>
    <row r="111" spans="1:13" ht="18">
      <c r="A111" s="132"/>
      <c r="B111" s="132"/>
      <c r="C111" s="133"/>
      <c r="D111" s="132"/>
      <c r="E111" s="134"/>
      <c r="F111" s="45" t="s">
        <v>333</v>
      </c>
      <c r="G111" s="45" t="s">
        <v>361</v>
      </c>
      <c r="H111" s="45" t="s">
        <v>378</v>
      </c>
      <c r="I111" s="45" t="s">
        <v>381</v>
      </c>
      <c r="J111" s="45" t="s">
        <v>364</v>
      </c>
      <c r="K111" s="45" t="s">
        <v>379</v>
      </c>
      <c r="L111" s="45" t="s">
        <v>375</v>
      </c>
      <c r="M111" s="45"/>
    </row>
    <row r="112" spans="1:13" ht="18">
      <c r="A112" s="132" t="s">
        <v>357</v>
      </c>
      <c r="B112" s="132" t="s">
        <v>422</v>
      </c>
      <c r="C112" s="133">
        <v>70</v>
      </c>
      <c r="D112" s="132" t="s">
        <v>384</v>
      </c>
      <c r="E112" s="134" t="s">
        <v>371</v>
      </c>
      <c r="F112" s="45" t="s">
        <v>339</v>
      </c>
      <c r="G112" s="45" t="s">
        <v>403</v>
      </c>
      <c r="H112" s="45" t="s">
        <v>370</v>
      </c>
      <c r="I112" s="45" t="s">
        <v>404</v>
      </c>
      <c r="J112" s="45" t="s">
        <v>397</v>
      </c>
      <c r="K112" s="45" t="s">
        <v>368</v>
      </c>
      <c r="L112" s="45" t="s">
        <v>369</v>
      </c>
      <c r="M112" s="45"/>
    </row>
    <row r="113" spans="1:13" ht="18">
      <c r="A113" s="132"/>
      <c r="B113" s="132"/>
      <c r="C113" s="133"/>
      <c r="D113" s="132"/>
      <c r="E113" s="134"/>
      <c r="F113" s="45" t="s">
        <v>338</v>
      </c>
      <c r="G113" s="45" t="s">
        <v>403</v>
      </c>
      <c r="H113" s="45" t="s">
        <v>367</v>
      </c>
      <c r="I113" s="45" t="s">
        <v>404</v>
      </c>
      <c r="J113" s="45" t="s">
        <v>397</v>
      </c>
      <c r="K113" s="45" t="s">
        <v>368</v>
      </c>
      <c r="L113" s="45" t="s">
        <v>369</v>
      </c>
      <c r="M113" s="45"/>
    </row>
    <row r="114" spans="1:13" ht="18">
      <c r="A114" s="132"/>
      <c r="B114" s="132"/>
      <c r="C114" s="133"/>
      <c r="D114" s="132"/>
      <c r="E114" s="134"/>
      <c r="F114" s="45" t="s">
        <v>337</v>
      </c>
      <c r="G114" s="45" t="s">
        <v>403</v>
      </c>
      <c r="H114" s="45" t="s">
        <v>372</v>
      </c>
      <c r="I114" s="45" t="s">
        <v>404</v>
      </c>
      <c r="J114" s="45" t="s">
        <v>397</v>
      </c>
      <c r="K114" s="45" t="s">
        <v>368</v>
      </c>
      <c r="L114" s="45" t="s">
        <v>366</v>
      </c>
      <c r="M114" s="45"/>
    </row>
    <row r="115" spans="1:13" ht="18">
      <c r="A115" s="132"/>
      <c r="B115" s="132"/>
      <c r="C115" s="133"/>
      <c r="D115" s="132"/>
      <c r="E115" s="134" t="s">
        <v>332</v>
      </c>
      <c r="F115" s="45" t="s">
        <v>335</v>
      </c>
      <c r="G115" s="45" t="s">
        <v>403</v>
      </c>
      <c r="H115" s="45" t="s">
        <v>376</v>
      </c>
      <c r="I115" s="45" t="s">
        <v>404</v>
      </c>
      <c r="J115" s="45" t="s">
        <v>397</v>
      </c>
      <c r="K115" s="45" t="s">
        <v>377</v>
      </c>
      <c r="L115" s="45" t="s">
        <v>366</v>
      </c>
      <c r="M115" s="45"/>
    </row>
    <row r="116" spans="1:13" ht="18">
      <c r="A116" s="132"/>
      <c r="B116" s="132"/>
      <c r="C116" s="133"/>
      <c r="D116" s="132"/>
      <c r="E116" s="134"/>
      <c r="F116" s="45" t="s">
        <v>334</v>
      </c>
      <c r="G116" s="45" t="s">
        <v>403</v>
      </c>
      <c r="H116" s="45" t="s">
        <v>378</v>
      </c>
      <c r="I116" s="45" t="s">
        <v>404</v>
      </c>
      <c r="J116" s="45" t="s">
        <v>397</v>
      </c>
      <c r="K116" s="45" t="s">
        <v>379</v>
      </c>
      <c r="L116" s="45" t="s">
        <v>375</v>
      </c>
      <c r="M116" s="45"/>
    </row>
    <row r="117" spans="1:13" ht="18">
      <c r="A117" s="132"/>
      <c r="B117" s="132"/>
      <c r="C117" s="133"/>
      <c r="D117" s="132"/>
      <c r="E117" s="134"/>
      <c r="F117" s="45" t="s">
        <v>333</v>
      </c>
      <c r="G117" s="45" t="s">
        <v>403</v>
      </c>
      <c r="H117" s="45" t="s">
        <v>378</v>
      </c>
      <c r="I117" s="45" t="s">
        <v>404</v>
      </c>
      <c r="J117" s="45" t="s">
        <v>397</v>
      </c>
      <c r="K117" s="45" t="s">
        <v>379</v>
      </c>
      <c r="L117" s="45" t="s">
        <v>375</v>
      </c>
      <c r="M117" s="45"/>
    </row>
    <row r="118" spans="1:13" ht="18">
      <c r="A118" s="132"/>
      <c r="B118" s="132"/>
      <c r="C118" s="133"/>
      <c r="D118" s="132"/>
      <c r="E118" s="11" t="s">
        <v>341</v>
      </c>
      <c r="F118" s="45" t="s">
        <v>342</v>
      </c>
      <c r="G118" s="45" t="s">
        <v>403</v>
      </c>
      <c r="H118" s="45" t="s">
        <v>373</v>
      </c>
      <c r="I118" s="45" t="s">
        <v>404</v>
      </c>
      <c r="J118" s="45" t="s">
        <v>397</v>
      </c>
      <c r="K118" s="45" t="s">
        <v>374</v>
      </c>
      <c r="L118" s="45" t="s">
        <v>375</v>
      </c>
      <c r="M118" s="45"/>
    </row>
    <row r="119" spans="1:13" ht="18">
      <c r="A119" s="132"/>
      <c r="B119" s="132"/>
      <c r="C119" s="133"/>
      <c r="D119" s="132"/>
      <c r="E119" s="134" t="s">
        <v>328</v>
      </c>
      <c r="F119" s="45" t="s">
        <v>331</v>
      </c>
      <c r="G119" s="45" t="s">
        <v>403</v>
      </c>
      <c r="H119" s="45" t="s">
        <v>370</v>
      </c>
      <c r="I119" s="45" t="s">
        <v>404</v>
      </c>
      <c r="J119" s="45" t="s">
        <v>397</v>
      </c>
      <c r="K119" s="45" t="s">
        <v>368</v>
      </c>
      <c r="L119" s="45" t="s">
        <v>369</v>
      </c>
      <c r="M119" s="45"/>
    </row>
    <row r="120" spans="1:13" ht="18">
      <c r="A120" s="132"/>
      <c r="B120" s="132"/>
      <c r="C120" s="133"/>
      <c r="D120" s="132"/>
      <c r="E120" s="134"/>
      <c r="F120" s="45" t="s">
        <v>330</v>
      </c>
      <c r="G120" s="45" t="s">
        <v>403</v>
      </c>
      <c r="H120" s="45" t="s">
        <v>367</v>
      </c>
      <c r="I120" s="45" t="s">
        <v>404</v>
      </c>
      <c r="J120" s="45" t="s">
        <v>397</v>
      </c>
      <c r="K120" s="45" t="s">
        <v>368</v>
      </c>
      <c r="L120" s="45" t="s">
        <v>369</v>
      </c>
      <c r="M120" s="45"/>
    </row>
    <row r="121" spans="1:13" ht="18">
      <c r="A121" s="132"/>
      <c r="B121" s="132"/>
      <c r="C121" s="133"/>
      <c r="D121" s="132"/>
      <c r="E121" s="134"/>
      <c r="F121" s="45" t="s">
        <v>329</v>
      </c>
      <c r="G121" s="45" t="s">
        <v>403</v>
      </c>
      <c r="H121" s="45" t="s">
        <v>405</v>
      </c>
      <c r="I121" s="45" t="s">
        <v>404</v>
      </c>
      <c r="J121" s="45" t="s">
        <v>397</v>
      </c>
      <c r="K121" s="45" t="s">
        <v>365</v>
      </c>
      <c r="L121" s="45" t="s">
        <v>366</v>
      </c>
      <c r="M121" s="45"/>
    </row>
    <row r="122" spans="1:13" ht="18">
      <c r="A122" s="132" t="s">
        <v>357</v>
      </c>
      <c r="B122" s="132" t="s">
        <v>423</v>
      </c>
      <c r="C122" s="133">
        <v>100</v>
      </c>
      <c r="D122" s="132" t="s">
        <v>406</v>
      </c>
      <c r="E122" s="134" t="s">
        <v>328</v>
      </c>
      <c r="F122" s="45" t="s">
        <v>330</v>
      </c>
      <c r="G122" s="45" t="s">
        <v>361</v>
      </c>
      <c r="H122" s="45" t="s">
        <v>367</v>
      </c>
      <c r="I122" s="45" t="s">
        <v>381</v>
      </c>
      <c r="J122" s="45" t="s">
        <v>364</v>
      </c>
      <c r="K122" s="45" t="s">
        <v>368</v>
      </c>
      <c r="L122" s="45" t="s">
        <v>369</v>
      </c>
      <c r="M122" s="45"/>
    </row>
    <row r="123" spans="1:13" ht="18">
      <c r="A123" s="132"/>
      <c r="B123" s="132"/>
      <c r="C123" s="133"/>
      <c r="D123" s="132"/>
      <c r="E123" s="134"/>
      <c r="F123" s="45" t="s">
        <v>329</v>
      </c>
      <c r="G123" s="45" t="s">
        <v>361</v>
      </c>
      <c r="H123" s="45" t="s">
        <v>391</v>
      </c>
      <c r="I123" s="45" t="s">
        <v>381</v>
      </c>
      <c r="J123" s="45" t="s">
        <v>364</v>
      </c>
      <c r="K123" s="45" t="s">
        <v>365</v>
      </c>
      <c r="L123" s="45" t="s">
        <v>366</v>
      </c>
      <c r="M123" s="45"/>
    </row>
    <row r="124" spans="1:13" ht="18">
      <c r="A124" s="132"/>
      <c r="B124" s="132"/>
      <c r="C124" s="133"/>
      <c r="D124" s="132"/>
      <c r="E124" s="134"/>
      <c r="F124" s="45" t="s">
        <v>331</v>
      </c>
      <c r="G124" s="45" t="s">
        <v>361</v>
      </c>
      <c r="H124" s="45" t="s">
        <v>407</v>
      </c>
      <c r="I124" s="45" t="s">
        <v>381</v>
      </c>
      <c r="J124" s="45" t="s">
        <v>364</v>
      </c>
      <c r="K124" s="45" t="s">
        <v>368</v>
      </c>
      <c r="L124" s="45" t="s">
        <v>369</v>
      </c>
      <c r="M124" s="45"/>
    </row>
    <row r="125" spans="1:13" ht="18">
      <c r="A125" s="132"/>
      <c r="B125" s="132"/>
      <c r="C125" s="133"/>
      <c r="D125" s="132"/>
      <c r="E125" s="11" t="s">
        <v>341</v>
      </c>
      <c r="F125" s="45" t="s">
        <v>342</v>
      </c>
      <c r="G125" s="45" t="s">
        <v>408</v>
      </c>
      <c r="H125" s="45" t="s">
        <v>373</v>
      </c>
      <c r="I125" s="45" t="s">
        <v>381</v>
      </c>
      <c r="J125" s="45" t="s">
        <v>364</v>
      </c>
      <c r="K125" s="45" t="s">
        <v>368</v>
      </c>
      <c r="L125" s="45" t="s">
        <v>375</v>
      </c>
      <c r="M125" s="45"/>
    </row>
    <row r="126" spans="1:13" ht="18">
      <c r="A126" s="132"/>
      <c r="B126" s="132"/>
      <c r="C126" s="133"/>
      <c r="D126" s="132"/>
      <c r="E126" s="134" t="s">
        <v>371</v>
      </c>
      <c r="F126" s="45" t="s">
        <v>340</v>
      </c>
      <c r="G126" s="45"/>
      <c r="H126" s="45"/>
      <c r="I126" s="45"/>
      <c r="J126" s="45"/>
      <c r="K126" s="45"/>
      <c r="L126" s="45"/>
      <c r="M126" s="45"/>
    </row>
    <row r="127" spans="1:13" ht="18">
      <c r="A127" s="132"/>
      <c r="B127" s="132"/>
      <c r="C127" s="133"/>
      <c r="D127" s="132"/>
      <c r="E127" s="134"/>
      <c r="F127" s="45" t="s">
        <v>339</v>
      </c>
      <c r="G127" s="45" t="s">
        <v>361</v>
      </c>
      <c r="H127" s="45" t="s">
        <v>407</v>
      </c>
      <c r="I127" s="45" t="s">
        <v>381</v>
      </c>
      <c r="J127" s="45" t="s">
        <v>364</v>
      </c>
      <c r="K127" s="45" t="s">
        <v>368</v>
      </c>
      <c r="L127" s="45" t="s">
        <v>369</v>
      </c>
      <c r="M127" s="45"/>
    </row>
    <row r="128" spans="1:13" ht="18">
      <c r="A128" s="132"/>
      <c r="B128" s="132"/>
      <c r="C128" s="133"/>
      <c r="D128" s="132"/>
      <c r="E128" s="134"/>
      <c r="F128" s="45" t="s">
        <v>337</v>
      </c>
      <c r="G128" s="45" t="s">
        <v>361</v>
      </c>
      <c r="H128" s="45" t="s">
        <v>372</v>
      </c>
      <c r="I128" s="45" t="s">
        <v>381</v>
      </c>
      <c r="J128" s="45" t="s">
        <v>364</v>
      </c>
      <c r="K128" s="45" t="s">
        <v>368</v>
      </c>
      <c r="L128" s="45" t="s">
        <v>366</v>
      </c>
      <c r="M128" s="45"/>
    </row>
    <row r="129" spans="1:13" ht="18">
      <c r="A129" s="132"/>
      <c r="B129" s="132"/>
      <c r="C129" s="133"/>
      <c r="D129" s="132"/>
      <c r="E129" s="134"/>
      <c r="F129" s="45" t="s">
        <v>338</v>
      </c>
      <c r="G129" s="45" t="s">
        <v>361</v>
      </c>
      <c r="H129" s="45" t="s">
        <v>409</v>
      </c>
      <c r="I129" s="45" t="s">
        <v>381</v>
      </c>
      <c r="J129" s="45" t="s">
        <v>364</v>
      </c>
      <c r="K129" s="45" t="s">
        <v>368</v>
      </c>
      <c r="L129" s="45" t="s">
        <v>369</v>
      </c>
      <c r="M129" s="45"/>
    </row>
    <row r="130" spans="1:13" ht="18">
      <c r="A130" s="132"/>
      <c r="B130" s="132"/>
      <c r="C130" s="133"/>
      <c r="D130" s="132"/>
      <c r="E130" s="134" t="s">
        <v>332</v>
      </c>
      <c r="F130" s="45" t="s">
        <v>334</v>
      </c>
      <c r="G130" s="45" t="s">
        <v>361</v>
      </c>
      <c r="H130" s="45" t="s">
        <v>378</v>
      </c>
      <c r="I130" s="45" t="s">
        <v>381</v>
      </c>
      <c r="J130" s="45" t="s">
        <v>364</v>
      </c>
      <c r="K130" s="45" t="s">
        <v>379</v>
      </c>
      <c r="L130" s="45" t="s">
        <v>375</v>
      </c>
      <c r="M130" s="45"/>
    </row>
    <row r="131" spans="1:13" ht="18">
      <c r="A131" s="132"/>
      <c r="B131" s="132"/>
      <c r="C131" s="133"/>
      <c r="D131" s="132"/>
      <c r="E131" s="134"/>
      <c r="F131" s="45" t="s">
        <v>335</v>
      </c>
      <c r="G131" s="45" t="s">
        <v>361</v>
      </c>
      <c r="H131" s="45" t="s">
        <v>376</v>
      </c>
      <c r="I131" s="45" t="s">
        <v>381</v>
      </c>
      <c r="J131" s="45" t="s">
        <v>364</v>
      </c>
      <c r="K131" s="45" t="s">
        <v>377</v>
      </c>
      <c r="L131" s="45" t="s">
        <v>366</v>
      </c>
      <c r="M131" s="45"/>
    </row>
    <row r="132" spans="1:13" ht="18">
      <c r="A132" s="132"/>
      <c r="B132" s="132"/>
      <c r="C132" s="133"/>
      <c r="D132" s="132"/>
      <c r="E132" s="134"/>
      <c r="F132" s="45" t="s">
        <v>333</v>
      </c>
      <c r="G132" s="45" t="s">
        <v>361</v>
      </c>
      <c r="H132" s="45" t="s">
        <v>378</v>
      </c>
      <c r="I132" s="45" t="s">
        <v>381</v>
      </c>
      <c r="J132" s="45" t="s">
        <v>364</v>
      </c>
      <c r="K132" s="45" t="s">
        <v>379</v>
      </c>
      <c r="L132" s="45" t="s">
        <v>375</v>
      </c>
      <c r="M132" s="45"/>
    </row>
    <row r="133" spans="1:13" ht="18">
      <c r="A133" s="132" t="s">
        <v>357</v>
      </c>
      <c r="B133" s="132" t="s">
        <v>432</v>
      </c>
      <c r="C133" s="133">
        <v>24</v>
      </c>
      <c r="D133" s="132" t="s">
        <v>384</v>
      </c>
      <c r="E133" s="134" t="s">
        <v>332</v>
      </c>
      <c r="F133" s="45" t="s">
        <v>334</v>
      </c>
      <c r="G133" s="45" t="s">
        <v>361</v>
      </c>
      <c r="H133" s="45" t="s">
        <v>378</v>
      </c>
      <c r="I133" s="45" t="s">
        <v>385</v>
      </c>
      <c r="J133" s="45" t="s">
        <v>364</v>
      </c>
      <c r="K133" s="45" t="s">
        <v>379</v>
      </c>
      <c r="L133" s="45" t="s">
        <v>375</v>
      </c>
      <c r="M133" s="45"/>
    </row>
    <row r="134" spans="1:13" ht="18">
      <c r="A134" s="132"/>
      <c r="B134" s="132"/>
      <c r="C134" s="133"/>
      <c r="D134" s="132"/>
      <c r="E134" s="134"/>
      <c r="F134" s="45" t="s">
        <v>335</v>
      </c>
      <c r="G134" s="45" t="s">
        <v>361</v>
      </c>
      <c r="H134" s="45" t="s">
        <v>376</v>
      </c>
      <c r="I134" s="45" t="s">
        <v>385</v>
      </c>
      <c r="J134" s="45" t="s">
        <v>364</v>
      </c>
      <c r="K134" s="45" t="s">
        <v>377</v>
      </c>
      <c r="L134" s="45" t="s">
        <v>366</v>
      </c>
      <c r="M134" s="45"/>
    </row>
    <row r="135" spans="1:13" ht="18">
      <c r="A135" s="132"/>
      <c r="B135" s="132"/>
      <c r="C135" s="133"/>
      <c r="D135" s="132"/>
      <c r="E135" s="134"/>
      <c r="F135" s="45" t="s">
        <v>333</v>
      </c>
      <c r="G135" s="45" t="s">
        <v>361</v>
      </c>
      <c r="H135" s="45" t="s">
        <v>378</v>
      </c>
      <c r="I135" s="45" t="s">
        <v>385</v>
      </c>
      <c r="J135" s="45" t="s">
        <v>364</v>
      </c>
      <c r="K135" s="45" t="s">
        <v>379</v>
      </c>
      <c r="L135" s="45" t="s">
        <v>375</v>
      </c>
      <c r="M135" s="45"/>
    </row>
    <row r="136" spans="1:13" ht="18">
      <c r="A136" s="132"/>
      <c r="B136" s="132"/>
      <c r="C136" s="133"/>
      <c r="D136" s="132"/>
      <c r="E136" s="134" t="s">
        <v>328</v>
      </c>
      <c r="F136" s="45" t="s">
        <v>329</v>
      </c>
      <c r="G136" s="45" t="s">
        <v>361</v>
      </c>
      <c r="H136" s="45" t="s">
        <v>410</v>
      </c>
      <c r="I136" s="45" t="s">
        <v>385</v>
      </c>
      <c r="J136" s="45" t="s">
        <v>364</v>
      </c>
      <c r="K136" s="45" t="s">
        <v>365</v>
      </c>
      <c r="L136" s="45" t="s">
        <v>366</v>
      </c>
      <c r="M136" s="45"/>
    </row>
    <row r="137" spans="1:13" ht="18">
      <c r="A137" s="132"/>
      <c r="B137" s="132"/>
      <c r="C137" s="133"/>
      <c r="D137" s="132"/>
      <c r="E137" s="134"/>
      <c r="F137" s="45" t="s">
        <v>331</v>
      </c>
      <c r="G137" s="45" t="s">
        <v>361</v>
      </c>
      <c r="H137" s="45" t="s">
        <v>370</v>
      </c>
      <c r="I137" s="45" t="s">
        <v>385</v>
      </c>
      <c r="J137" s="45" t="s">
        <v>364</v>
      </c>
      <c r="K137" s="45" t="s">
        <v>368</v>
      </c>
      <c r="L137" s="45" t="s">
        <v>369</v>
      </c>
      <c r="M137" s="45"/>
    </row>
    <row r="138" spans="1:13" ht="18">
      <c r="A138" s="132"/>
      <c r="B138" s="132"/>
      <c r="C138" s="133"/>
      <c r="D138" s="132"/>
      <c r="E138" s="134"/>
      <c r="F138" s="45" t="s">
        <v>330</v>
      </c>
      <c r="G138" s="45" t="s">
        <v>361</v>
      </c>
      <c r="H138" s="45" t="s">
        <v>367</v>
      </c>
      <c r="I138" s="45" t="s">
        <v>385</v>
      </c>
      <c r="J138" s="45" t="s">
        <v>364</v>
      </c>
      <c r="K138" s="45" t="s">
        <v>368</v>
      </c>
      <c r="L138" s="45" t="s">
        <v>369</v>
      </c>
      <c r="M138" s="45"/>
    </row>
    <row r="139" spans="1:13" ht="18">
      <c r="A139" s="132"/>
      <c r="B139" s="132"/>
      <c r="C139" s="133"/>
      <c r="D139" s="132"/>
      <c r="E139" s="11" t="s">
        <v>341</v>
      </c>
      <c r="F139" s="45" t="s">
        <v>342</v>
      </c>
      <c r="G139" s="45" t="s">
        <v>361</v>
      </c>
      <c r="H139" s="45" t="s">
        <v>373</v>
      </c>
      <c r="I139" s="45" t="s">
        <v>385</v>
      </c>
      <c r="J139" s="45" t="s">
        <v>364</v>
      </c>
      <c r="K139" s="45" t="s">
        <v>374</v>
      </c>
      <c r="L139" s="45" t="s">
        <v>375</v>
      </c>
      <c r="M139" s="45"/>
    </row>
    <row r="140" spans="1:13" ht="18">
      <c r="A140" s="132"/>
      <c r="B140" s="132"/>
      <c r="C140" s="133"/>
      <c r="D140" s="132"/>
      <c r="E140" s="134" t="s">
        <v>371</v>
      </c>
      <c r="F140" s="45" t="s">
        <v>339</v>
      </c>
      <c r="G140" s="45" t="s">
        <v>361</v>
      </c>
      <c r="H140" s="45" t="s">
        <v>370</v>
      </c>
      <c r="I140" s="45" t="s">
        <v>385</v>
      </c>
      <c r="J140" s="45" t="s">
        <v>364</v>
      </c>
      <c r="K140" s="45" t="s">
        <v>368</v>
      </c>
      <c r="L140" s="45" t="s">
        <v>369</v>
      </c>
      <c r="M140" s="45"/>
    </row>
    <row r="141" spans="1:13" ht="18">
      <c r="A141" s="132"/>
      <c r="B141" s="132"/>
      <c r="C141" s="133"/>
      <c r="D141" s="132"/>
      <c r="E141" s="134"/>
      <c r="F141" s="45" t="s">
        <v>338</v>
      </c>
      <c r="G141" s="45" t="s">
        <v>361</v>
      </c>
      <c r="H141" s="45" t="s">
        <v>367</v>
      </c>
      <c r="I141" s="45" t="s">
        <v>385</v>
      </c>
      <c r="J141" s="45" t="s">
        <v>364</v>
      </c>
      <c r="K141" s="45" t="s">
        <v>368</v>
      </c>
      <c r="L141" s="45" t="s">
        <v>369</v>
      </c>
      <c r="M141" s="45"/>
    </row>
    <row r="142" spans="1:13" ht="18">
      <c r="A142" s="132"/>
      <c r="B142" s="132"/>
      <c r="C142" s="133"/>
      <c r="D142" s="132"/>
      <c r="E142" s="134"/>
      <c r="F142" s="45" t="s">
        <v>337</v>
      </c>
      <c r="G142" s="45" t="s">
        <v>361</v>
      </c>
      <c r="H142" s="45" t="s">
        <v>372</v>
      </c>
      <c r="I142" s="45" t="s">
        <v>385</v>
      </c>
      <c r="J142" s="45" t="s">
        <v>364</v>
      </c>
      <c r="K142" s="45" t="s">
        <v>368</v>
      </c>
      <c r="L142" s="45" t="s">
        <v>366</v>
      </c>
      <c r="M142" s="45"/>
    </row>
    <row r="143" spans="1:13" ht="18">
      <c r="A143" s="132" t="s">
        <v>357</v>
      </c>
      <c r="B143" s="132" t="s">
        <v>413</v>
      </c>
      <c r="C143" s="133">
        <v>34.799999999999997</v>
      </c>
      <c r="D143" s="132" t="s">
        <v>384</v>
      </c>
      <c r="E143" s="134" t="s">
        <v>328</v>
      </c>
      <c r="F143" s="45" t="s">
        <v>329</v>
      </c>
      <c r="G143" s="45" t="s">
        <v>361</v>
      </c>
      <c r="H143" s="45" t="s">
        <v>411</v>
      </c>
      <c r="I143" s="45" t="s">
        <v>404</v>
      </c>
      <c r="J143" s="45" t="s">
        <v>412</v>
      </c>
      <c r="K143" s="45" t="s">
        <v>365</v>
      </c>
      <c r="L143" s="45" t="s">
        <v>366</v>
      </c>
      <c r="M143" s="45"/>
    </row>
    <row r="144" spans="1:13" ht="18">
      <c r="A144" s="132"/>
      <c r="B144" s="132"/>
      <c r="C144" s="133"/>
      <c r="D144" s="132"/>
      <c r="E144" s="134"/>
      <c r="F144" s="45" t="s">
        <v>331</v>
      </c>
      <c r="G144" s="45" t="s">
        <v>361</v>
      </c>
      <c r="H144" s="45" t="s">
        <v>370</v>
      </c>
      <c r="I144" s="45" t="s">
        <v>404</v>
      </c>
      <c r="J144" s="45" t="s">
        <v>412</v>
      </c>
      <c r="K144" s="45" t="s">
        <v>368</v>
      </c>
      <c r="L144" s="45" t="s">
        <v>369</v>
      </c>
      <c r="M144" s="45"/>
    </row>
    <row r="145" spans="1:13" ht="18">
      <c r="A145" s="132"/>
      <c r="B145" s="132"/>
      <c r="C145" s="133"/>
      <c r="D145" s="132"/>
      <c r="E145" s="134"/>
      <c r="F145" s="45" t="s">
        <v>330</v>
      </c>
      <c r="G145" s="45" t="s">
        <v>361</v>
      </c>
      <c r="H145" s="45" t="s">
        <v>367</v>
      </c>
      <c r="I145" s="45" t="s">
        <v>404</v>
      </c>
      <c r="J145" s="45" t="s">
        <v>412</v>
      </c>
      <c r="K145" s="45" t="s">
        <v>368</v>
      </c>
      <c r="L145" s="45" t="s">
        <v>369</v>
      </c>
      <c r="M145" s="45"/>
    </row>
    <row r="146" spans="1:13" ht="18">
      <c r="A146" s="132"/>
      <c r="B146" s="132"/>
      <c r="C146" s="133"/>
      <c r="D146" s="132"/>
      <c r="E146" s="134" t="s">
        <v>371</v>
      </c>
      <c r="F146" s="45" t="s">
        <v>339</v>
      </c>
      <c r="G146" s="45" t="s">
        <v>361</v>
      </c>
      <c r="H146" s="45" t="s">
        <v>370</v>
      </c>
      <c r="I146" s="45" t="s">
        <v>404</v>
      </c>
      <c r="J146" s="45" t="s">
        <v>412</v>
      </c>
      <c r="K146" s="45" t="s">
        <v>368</v>
      </c>
      <c r="L146" s="45" t="s">
        <v>369</v>
      </c>
      <c r="M146" s="45"/>
    </row>
    <row r="147" spans="1:13" ht="18">
      <c r="A147" s="132"/>
      <c r="B147" s="132"/>
      <c r="C147" s="133"/>
      <c r="D147" s="132"/>
      <c r="E147" s="134"/>
      <c r="F147" s="45" t="s">
        <v>338</v>
      </c>
      <c r="G147" s="45" t="s">
        <v>361</v>
      </c>
      <c r="H147" s="45" t="s">
        <v>367</v>
      </c>
      <c r="I147" s="45" t="s">
        <v>404</v>
      </c>
      <c r="J147" s="45" t="s">
        <v>412</v>
      </c>
      <c r="K147" s="45" t="s">
        <v>368</v>
      </c>
      <c r="L147" s="45" t="s">
        <v>369</v>
      </c>
      <c r="M147" s="45"/>
    </row>
    <row r="148" spans="1:13" ht="18">
      <c r="A148" s="132"/>
      <c r="B148" s="132"/>
      <c r="C148" s="133"/>
      <c r="D148" s="132"/>
      <c r="E148" s="134"/>
      <c r="F148" s="45" t="s">
        <v>337</v>
      </c>
      <c r="G148" s="45" t="s">
        <v>361</v>
      </c>
      <c r="H148" s="45" t="s">
        <v>372</v>
      </c>
      <c r="I148" s="45" t="s">
        <v>404</v>
      </c>
      <c r="J148" s="45" t="s">
        <v>412</v>
      </c>
      <c r="K148" s="45" t="s">
        <v>368</v>
      </c>
      <c r="L148" s="45" t="s">
        <v>366</v>
      </c>
      <c r="M148" s="45"/>
    </row>
    <row r="149" spans="1:13" ht="18">
      <c r="A149" s="132"/>
      <c r="B149" s="132"/>
      <c r="C149" s="133"/>
      <c r="D149" s="132"/>
      <c r="E149" s="11" t="s">
        <v>341</v>
      </c>
      <c r="F149" s="45" t="s">
        <v>342</v>
      </c>
      <c r="G149" s="45" t="s">
        <v>361</v>
      </c>
      <c r="H149" s="45" t="s">
        <v>373</v>
      </c>
      <c r="I149" s="45" t="s">
        <v>404</v>
      </c>
      <c r="J149" s="45" t="s">
        <v>412</v>
      </c>
      <c r="K149" s="45" t="s">
        <v>374</v>
      </c>
      <c r="L149" s="45" t="s">
        <v>375</v>
      </c>
      <c r="M149" s="45"/>
    </row>
    <row r="150" spans="1:13" ht="18">
      <c r="A150" s="132"/>
      <c r="B150" s="132"/>
      <c r="C150" s="133"/>
      <c r="D150" s="132"/>
      <c r="E150" s="134" t="s">
        <v>332</v>
      </c>
      <c r="F150" s="45" t="s">
        <v>334</v>
      </c>
      <c r="G150" s="45" t="s">
        <v>361</v>
      </c>
      <c r="H150" s="45" t="s">
        <v>378</v>
      </c>
      <c r="I150" s="45" t="s">
        <v>404</v>
      </c>
      <c r="J150" s="45" t="s">
        <v>412</v>
      </c>
      <c r="K150" s="45" t="s">
        <v>379</v>
      </c>
      <c r="L150" s="45" t="s">
        <v>375</v>
      </c>
      <c r="M150" s="45"/>
    </row>
    <row r="151" spans="1:13" ht="18">
      <c r="A151" s="132"/>
      <c r="B151" s="132"/>
      <c r="C151" s="133"/>
      <c r="D151" s="132"/>
      <c r="E151" s="134"/>
      <c r="F151" s="45" t="s">
        <v>333</v>
      </c>
      <c r="G151" s="45" t="s">
        <v>361</v>
      </c>
      <c r="H151" s="45" t="s">
        <v>378</v>
      </c>
      <c r="I151" s="45" t="s">
        <v>404</v>
      </c>
      <c r="J151" s="45" t="s">
        <v>412</v>
      </c>
      <c r="K151" s="45" t="s">
        <v>379</v>
      </c>
      <c r="L151" s="45" t="s">
        <v>375</v>
      </c>
      <c r="M151" s="45"/>
    </row>
    <row r="152" spans="1:13" ht="18">
      <c r="A152" s="132"/>
      <c r="B152" s="132"/>
      <c r="C152" s="133"/>
      <c r="D152" s="132"/>
      <c r="E152" s="134"/>
      <c r="F152" s="45" t="s">
        <v>335</v>
      </c>
      <c r="G152" s="45" t="s">
        <v>361</v>
      </c>
      <c r="H152" s="45" t="s">
        <v>376</v>
      </c>
      <c r="I152" s="45" t="s">
        <v>404</v>
      </c>
      <c r="J152" s="45" t="s">
        <v>412</v>
      </c>
      <c r="K152" s="45" t="s">
        <v>377</v>
      </c>
      <c r="L152" s="45" t="s">
        <v>366</v>
      </c>
      <c r="M152" s="45"/>
    </row>
    <row r="153" spans="1:13">
      <c r="A153" s="129" t="s">
        <v>206</v>
      </c>
      <c r="B153" s="129"/>
      <c r="C153" s="129"/>
      <c r="D153" s="129"/>
    </row>
  </sheetData>
  <mergeCells count="107">
    <mergeCell ref="A143:A152"/>
    <mergeCell ref="B143:B152"/>
    <mergeCell ref="C143:C152"/>
    <mergeCell ref="D143:D152"/>
    <mergeCell ref="E143:E145"/>
    <mergeCell ref="E146:E148"/>
    <mergeCell ref="E150:E152"/>
    <mergeCell ref="A133:A142"/>
    <mergeCell ref="B133:B142"/>
    <mergeCell ref="C133:C142"/>
    <mergeCell ref="D133:D142"/>
    <mergeCell ref="E133:E135"/>
    <mergeCell ref="E136:E138"/>
    <mergeCell ref="E140:E142"/>
    <mergeCell ref="A122:A132"/>
    <mergeCell ref="B122:B132"/>
    <mergeCell ref="C122:C132"/>
    <mergeCell ref="D122:D132"/>
    <mergeCell ref="E122:E124"/>
    <mergeCell ref="E126:E129"/>
    <mergeCell ref="E130:E132"/>
    <mergeCell ref="A112:A121"/>
    <mergeCell ref="B112:B121"/>
    <mergeCell ref="C112:C121"/>
    <mergeCell ref="D112:D121"/>
    <mergeCell ref="E112:E114"/>
    <mergeCell ref="E115:E117"/>
    <mergeCell ref="E119:E121"/>
    <mergeCell ref="A101:A111"/>
    <mergeCell ref="B101:B111"/>
    <mergeCell ref="C101:C111"/>
    <mergeCell ref="D101:D111"/>
    <mergeCell ref="E101:E103"/>
    <mergeCell ref="E104:E107"/>
    <mergeCell ref="E109:E111"/>
    <mergeCell ref="A91:A100"/>
    <mergeCell ref="B91:B100"/>
    <mergeCell ref="C91:C100"/>
    <mergeCell ref="D91:D100"/>
    <mergeCell ref="E91:E93"/>
    <mergeCell ref="E94:E96"/>
    <mergeCell ref="E98:E100"/>
    <mergeCell ref="A81:A90"/>
    <mergeCell ref="B81:B90"/>
    <mergeCell ref="C81:C90"/>
    <mergeCell ref="D81:D90"/>
    <mergeCell ref="E81:E83"/>
    <mergeCell ref="E84:E86"/>
    <mergeCell ref="E88:E90"/>
    <mergeCell ref="A70:A80"/>
    <mergeCell ref="B70:B80"/>
    <mergeCell ref="C70:C80"/>
    <mergeCell ref="D70:D80"/>
    <mergeCell ref="E70:E73"/>
    <mergeCell ref="E74:E76"/>
    <mergeCell ref="E77:E79"/>
    <mergeCell ref="A59:A69"/>
    <mergeCell ref="B59:B69"/>
    <mergeCell ref="C59:C69"/>
    <mergeCell ref="D59:D69"/>
    <mergeCell ref="E59:E61"/>
    <mergeCell ref="E62:E64"/>
    <mergeCell ref="E65:E68"/>
    <mergeCell ref="A49:A58"/>
    <mergeCell ref="B49:B58"/>
    <mergeCell ref="C49:C58"/>
    <mergeCell ref="D49:D58"/>
    <mergeCell ref="E50:E52"/>
    <mergeCell ref="E53:E55"/>
    <mergeCell ref="E56:E58"/>
    <mergeCell ref="B39:B48"/>
    <mergeCell ref="C39:C48"/>
    <mergeCell ref="D39:D48"/>
    <mergeCell ref="E39:E41"/>
    <mergeCell ref="E43:E45"/>
    <mergeCell ref="E46:E48"/>
    <mergeCell ref="A29:A38"/>
    <mergeCell ref="B29:B38"/>
    <mergeCell ref="C29:C38"/>
    <mergeCell ref="D29:D38"/>
    <mergeCell ref="E29:E31"/>
    <mergeCell ref="E33:E35"/>
    <mergeCell ref="E36:E38"/>
    <mergeCell ref="A153:D153"/>
    <mergeCell ref="C2:M2"/>
    <mergeCell ref="A3:K3"/>
    <mergeCell ref="L3:M3"/>
    <mergeCell ref="A4:A5"/>
    <mergeCell ref="B4:B5"/>
    <mergeCell ref="C4:C5"/>
    <mergeCell ref="D4:D5"/>
    <mergeCell ref="E4:M4"/>
    <mergeCell ref="A18:A28"/>
    <mergeCell ref="B18:B28"/>
    <mergeCell ref="C18:C28"/>
    <mergeCell ref="D18:D28"/>
    <mergeCell ref="E18:E20"/>
    <mergeCell ref="E22:E25"/>
    <mergeCell ref="E26:E28"/>
    <mergeCell ref="A7:A17"/>
    <mergeCell ref="B7:B17"/>
    <mergeCell ref="C7:C17"/>
    <mergeCell ref="D7:D17"/>
    <mergeCell ref="E7:E9"/>
    <mergeCell ref="E10:E13"/>
    <mergeCell ref="E15:E17"/>
    <mergeCell ref="A39:A4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pane ySplit="7" topLeftCell="A8" activePane="bottomLeft" state="frozen"/>
      <selection pane="bottomLeft" activeCell="A19" sqref="A19:H19"/>
    </sheetView>
  </sheetViews>
  <sheetFormatPr defaultColWidth="9.77734375" defaultRowHeight="14.4"/>
  <cols>
    <col min="1" max="1" width="7.5546875" customWidth="1"/>
    <col min="2" max="2" width="17" customWidth="1"/>
    <col min="3" max="3" width="8.6640625" customWidth="1"/>
    <col min="4" max="4" width="7.5546875" customWidth="1"/>
    <col min="5" max="5" width="8" customWidth="1"/>
    <col min="6" max="6" width="8.77734375" customWidth="1"/>
    <col min="7" max="7" width="8.109375" customWidth="1"/>
    <col min="8" max="9" width="7.5546875" customWidth="1"/>
    <col min="10" max="10" width="28.21875" customWidth="1"/>
    <col min="11" max="11" width="7" customWidth="1"/>
    <col min="12" max="12" width="7.88671875" customWidth="1"/>
    <col min="13" max="13" width="9.109375" customWidth="1"/>
    <col min="14" max="14" width="8" customWidth="1"/>
    <col min="15" max="15" width="7.44140625" customWidth="1"/>
    <col min="16" max="16" width="6.5546875" customWidth="1"/>
    <col min="17" max="17" width="21.88671875" customWidth="1"/>
    <col min="18" max="18" width="33.21875" customWidth="1"/>
    <col min="19" max="19" width="12.6640625" customWidth="1"/>
  </cols>
  <sheetData>
    <row r="1" spans="1:19" ht="16.350000000000001" customHeight="1">
      <c r="A1" s="4"/>
      <c r="S1" s="4" t="s">
        <v>343</v>
      </c>
    </row>
    <row r="2" spans="1:19" ht="42.3" customHeight="1">
      <c r="A2" s="138" t="s">
        <v>27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ht="23.25" customHeight="1">
      <c r="A3" s="139" t="s">
        <v>513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23" t="s">
        <v>29</v>
      </c>
      <c r="R4" s="123"/>
      <c r="S4" s="123"/>
    </row>
    <row r="5" spans="1:19" ht="18.149999999999999" customHeight="1">
      <c r="A5" s="124" t="s">
        <v>284</v>
      </c>
      <c r="B5" s="124" t="s">
        <v>285</v>
      </c>
      <c r="C5" s="124" t="s">
        <v>344</v>
      </c>
      <c r="D5" s="124"/>
      <c r="E5" s="124"/>
      <c r="F5" s="124"/>
      <c r="G5" s="124"/>
      <c r="H5" s="124"/>
      <c r="I5" s="124"/>
      <c r="J5" s="124" t="s">
        <v>345</v>
      </c>
      <c r="K5" s="124" t="s">
        <v>346</v>
      </c>
      <c r="L5" s="124"/>
      <c r="M5" s="124"/>
      <c r="N5" s="124"/>
      <c r="O5" s="124"/>
      <c r="P5" s="124"/>
      <c r="Q5" s="124"/>
      <c r="R5" s="124"/>
      <c r="S5" s="124"/>
    </row>
    <row r="6" spans="1:19" ht="18.899999999999999" customHeight="1">
      <c r="A6" s="124"/>
      <c r="B6" s="124"/>
      <c r="C6" s="124" t="s">
        <v>316</v>
      </c>
      <c r="D6" s="124" t="s">
        <v>347</v>
      </c>
      <c r="E6" s="124"/>
      <c r="F6" s="124"/>
      <c r="G6" s="124"/>
      <c r="H6" s="124" t="s">
        <v>348</v>
      </c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</row>
    <row r="7" spans="1:19" ht="31.05" customHeight="1">
      <c r="A7" s="124"/>
      <c r="B7" s="124"/>
      <c r="C7" s="124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124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" customHeight="1">
      <c r="A8" s="140">
        <v>122001</v>
      </c>
      <c r="B8" s="140" t="s">
        <v>359</v>
      </c>
      <c r="C8" s="141">
        <v>2242.6988999999999</v>
      </c>
      <c r="D8" s="141">
        <v>2242.6988999999999</v>
      </c>
      <c r="E8" s="133"/>
      <c r="F8" s="133"/>
      <c r="G8" s="133"/>
      <c r="H8" s="141">
        <v>1512.4589000000001</v>
      </c>
      <c r="I8" s="133">
        <v>730.24</v>
      </c>
      <c r="J8" s="132"/>
      <c r="K8" s="132" t="s">
        <v>328</v>
      </c>
      <c r="L8" s="13" t="s">
        <v>329</v>
      </c>
      <c r="M8" s="13"/>
      <c r="N8" s="13"/>
      <c r="O8" s="13"/>
      <c r="P8" s="13"/>
      <c r="Q8" s="13"/>
      <c r="R8" s="13"/>
      <c r="S8" s="13"/>
    </row>
    <row r="9" spans="1:19" ht="19.8" customHeight="1">
      <c r="A9" s="140"/>
      <c r="B9" s="140"/>
      <c r="C9" s="141"/>
      <c r="D9" s="141"/>
      <c r="E9" s="133"/>
      <c r="F9" s="133"/>
      <c r="G9" s="133"/>
      <c r="H9" s="141"/>
      <c r="I9" s="133"/>
      <c r="J9" s="132"/>
      <c r="K9" s="132"/>
      <c r="L9" s="13" t="s">
        <v>330</v>
      </c>
      <c r="M9" s="13"/>
      <c r="N9" s="13"/>
      <c r="O9" s="13"/>
      <c r="P9" s="13"/>
      <c r="Q9" s="13"/>
      <c r="R9" s="13"/>
      <c r="S9" s="13"/>
    </row>
    <row r="10" spans="1:19" ht="19.8" customHeight="1">
      <c r="A10" s="140"/>
      <c r="B10" s="140"/>
      <c r="C10" s="141"/>
      <c r="D10" s="141"/>
      <c r="E10" s="133"/>
      <c r="F10" s="133"/>
      <c r="G10" s="133"/>
      <c r="H10" s="141"/>
      <c r="I10" s="133"/>
      <c r="J10" s="132"/>
      <c r="K10" s="132"/>
      <c r="L10" s="13" t="s">
        <v>331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40"/>
      <c r="B11" s="140"/>
      <c r="C11" s="141"/>
      <c r="D11" s="141"/>
      <c r="E11" s="133"/>
      <c r="F11" s="133"/>
      <c r="G11" s="133"/>
      <c r="H11" s="141"/>
      <c r="I11" s="133"/>
      <c r="J11" s="132"/>
      <c r="K11" s="140" t="s">
        <v>332</v>
      </c>
      <c r="L11" s="43" t="s">
        <v>333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40"/>
      <c r="B12" s="140"/>
      <c r="C12" s="141"/>
      <c r="D12" s="141"/>
      <c r="E12" s="133"/>
      <c r="F12" s="133"/>
      <c r="G12" s="133"/>
      <c r="H12" s="141"/>
      <c r="I12" s="133"/>
      <c r="J12" s="132"/>
      <c r="K12" s="140"/>
      <c r="L12" s="43" t="s">
        <v>334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40"/>
      <c r="B13" s="140"/>
      <c r="C13" s="141"/>
      <c r="D13" s="141"/>
      <c r="E13" s="133"/>
      <c r="F13" s="133"/>
      <c r="G13" s="133"/>
      <c r="H13" s="141"/>
      <c r="I13" s="133"/>
      <c r="J13" s="132"/>
      <c r="K13" s="140"/>
      <c r="L13" s="43" t="s">
        <v>335</v>
      </c>
      <c r="M13" s="13"/>
      <c r="N13" s="13"/>
      <c r="O13" s="13"/>
      <c r="P13" s="13"/>
      <c r="Q13" s="13"/>
      <c r="R13" s="13"/>
      <c r="S13" s="13"/>
    </row>
    <row r="14" spans="1:19" ht="19.8" customHeight="1">
      <c r="A14" s="140"/>
      <c r="B14" s="140"/>
      <c r="C14" s="141"/>
      <c r="D14" s="141"/>
      <c r="E14" s="133"/>
      <c r="F14" s="133"/>
      <c r="G14" s="133"/>
      <c r="H14" s="141"/>
      <c r="I14" s="133"/>
      <c r="J14" s="132"/>
      <c r="K14" s="140" t="s">
        <v>336</v>
      </c>
      <c r="L14" s="43" t="s">
        <v>337</v>
      </c>
      <c r="M14" s="13"/>
      <c r="N14" s="13"/>
      <c r="O14" s="13"/>
      <c r="P14" s="13"/>
      <c r="Q14" s="13"/>
      <c r="R14" s="13"/>
      <c r="S14" s="13"/>
    </row>
    <row r="15" spans="1:19" ht="19.8" customHeight="1">
      <c r="A15" s="140"/>
      <c r="B15" s="140"/>
      <c r="C15" s="141"/>
      <c r="D15" s="141"/>
      <c r="E15" s="133"/>
      <c r="F15" s="133"/>
      <c r="G15" s="133"/>
      <c r="H15" s="141"/>
      <c r="I15" s="133"/>
      <c r="J15" s="132"/>
      <c r="K15" s="140"/>
      <c r="L15" s="43" t="s">
        <v>338</v>
      </c>
      <c r="M15" s="13"/>
      <c r="N15" s="13"/>
      <c r="O15" s="13"/>
      <c r="P15" s="13"/>
      <c r="Q15" s="13"/>
      <c r="R15" s="13"/>
      <c r="S15" s="13"/>
    </row>
    <row r="16" spans="1:19" ht="19.8" customHeight="1">
      <c r="A16" s="140"/>
      <c r="B16" s="140"/>
      <c r="C16" s="141"/>
      <c r="D16" s="141"/>
      <c r="E16" s="133"/>
      <c r="F16" s="133"/>
      <c r="G16" s="133"/>
      <c r="H16" s="141"/>
      <c r="I16" s="133"/>
      <c r="J16" s="132"/>
      <c r="K16" s="140"/>
      <c r="L16" s="43" t="s">
        <v>339</v>
      </c>
      <c r="M16" s="13"/>
      <c r="N16" s="13"/>
      <c r="O16" s="13"/>
      <c r="P16" s="13"/>
      <c r="Q16" s="13"/>
      <c r="R16" s="13"/>
      <c r="S16" s="13"/>
    </row>
    <row r="17" spans="1:19" ht="19.8" customHeight="1">
      <c r="A17" s="140"/>
      <c r="B17" s="140"/>
      <c r="C17" s="141"/>
      <c r="D17" s="141"/>
      <c r="E17" s="133"/>
      <c r="F17" s="133"/>
      <c r="G17" s="133"/>
      <c r="H17" s="141"/>
      <c r="I17" s="133"/>
      <c r="J17" s="132"/>
      <c r="K17" s="140"/>
      <c r="L17" s="43" t="s">
        <v>340</v>
      </c>
      <c r="M17" s="13"/>
      <c r="N17" s="13"/>
      <c r="O17" s="13"/>
      <c r="P17" s="13"/>
      <c r="Q17" s="13"/>
      <c r="R17" s="13"/>
      <c r="S17" s="13"/>
    </row>
    <row r="18" spans="1:19" ht="19.8" customHeight="1">
      <c r="A18" s="140"/>
      <c r="B18" s="140"/>
      <c r="C18" s="141"/>
      <c r="D18" s="141"/>
      <c r="E18" s="133"/>
      <c r="F18" s="133"/>
      <c r="G18" s="133"/>
      <c r="H18" s="141"/>
      <c r="I18" s="133"/>
      <c r="J18" s="132"/>
      <c r="K18" s="43" t="s">
        <v>341</v>
      </c>
      <c r="L18" s="43" t="s">
        <v>342</v>
      </c>
      <c r="M18" s="13"/>
      <c r="N18" s="13"/>
      <c r="O18" s="13"/>
      <c r="P18" s="13"/>
      <c r="Q18" s="13"/>
      <c r="R18" s="13"/>
      <c r="S18" s="13"/>
    </row>
    <row r="19" spans="1:19" ht="16.350000000000001" customHeight="1">
      <c r="A19" s="129" t="s">
        <v>206</v>
      </c>
      <c r="B19" s="129"/>
      <c r="C19" s="129"/>
      <c r="D19" s="129"/>
      <c r="E19" s="129"/>
      <c r="F19" s="129"/>
      <c r="G19" s="129"/>
      <c r="H19" s="129"/>
    </row>
  </sheetData>
  <mergeCells count="25"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25" workbookViewId="0">
      <selection activeCell="K14" sqref="K14"/>
    </sheetView>
  </sheetViews>
  <sheetFormatPr defaultColWidth="9.77734375" defaultRowHeight="14.4"/>
  <cols>
    <col min="1" max="1" width="29.44140625" customWidth="1"/>
    <col min="2" max="2" width="10.21875" customWidth="1"/>
    <col min="3" max="3" width="23.109375" customWidth="1"/>
    <col min="4" max="4" width="10.554687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10" ht="12.9" customHeight="1">
      <c r="A1" s="4"/>
      <c r="H1" s="8" t="s">
        <v>28</v>
      </c>
    </row>
    <row r="2" spans="1:10" ht="24.15" customHeight="1">
      <c r="A2" s="121" t="s">
        <v>5</v>
      </c>
      <c r="B2" s="121"/>
      <c r="C2" s="121"/>
      <c r="D2" s="121"/>
      <c r="E2" s="121"/>
      <c r="F2" s="121"/>
      <c r="G2" s="121"/>
      <c r="H2" s="121"/>
    </row>
    <row r="3" spans="1:10" ht="17.25" customHeight="1">
      <c r="A3" s="122" t="s">
        <v>513</v>
      </c>
      <c r="B3" s="122"/>
      <c r="C3" s="122"/>
      <c r="D3" s="122"/>
      <c r="E3" s="122"/>
      <c r="F3" s="122"/>
      <c r="G3" s="123" t="s">
        <v>29</v>
      </c>
      <c r="H3" s="123"/>
    </row>
    <row r="4" spans="1:10" ht="17.850000000000001" customHeight="1">
      <c r="A4" s="124" t="s">
        <v>30</v>
      </c>
      <c r="B4" s="124"/>
      <c r="C4" s="124" t="s">
        <v>31</v>
      </c>
      <c r="D4" s="124"/>
      <c r="E4" s="124"/>
      <c r="F4" s="124"/>
      <c r="G4" s="124"/>
      <c r="H4" s="124"/>
    </row>
    <row r="5" spans="1:10" ht="22.35" customHeight="1">
      <c r="A5" s="10" t="s">
        <v>32</v>
      </c>
      <c r="B5" s="10" t="s">
        <v>33</v>
      </c>
      <c r="C5" s="10" t="s">
        <v>34</v>
      </c>
      <c r="D5" s="10" t="s">
        <v>33</v>
      </c>
      <c r="E5" s="10" t="s">
        <v>35</v>
      </c>
      <c r="F5" s="10" t="s">
        <v>33</v>
      </c>
      <c r="G5" s="10" t="s">
        <v>36</v>
      </c>
      <c r="H5" s="10" t="s">
        <v>33</v>
      </c>
    </row>
    <row r="6" spans="1:10" ht="16.2" customHeight="1">
      <c r="A6" s="11" t="s">
        <v>37</v>
      </c>
      <c r="B6" s="47">
        <v>2242.6988999999999</v>
      </c>
      <c r="C6" s="13" t="s">
        <v>38</v>
      </c>
      <c r="D6" s="50">
        <v>1915.6507999999999</v>
      </c>
      <c r="E6" s="11" t="s">
        <v>39</v>
      </c>
      <c r="F6" s="48">
        <f>SUM(F7:F9)</f>
        <v>1512.4589000000001</v>
      </c>
      <c r="G6" s="13" t="s">
        <v>40</v>
      </c>
      <c r="H6" s="47">
        <v>1276.7297000000001</v>
      </c>
    </row>
    <row r="7" spans="1:10" ht="16.2" customHeight="1">
      <c r="A7" s="13" t="s">
        <v>41</v>
      </c>
      <c r="B7" s="47">
        <v>2242.6988999999999</v>
      </c>
      <c r="C7" s="13" t="s">
        <v>42</v>
      </c>
      <c r="D7" s="14"/>
      <c r="E7" s="13" t="s">
        <v>43</v>
      </c>
      <c r="F7" s="47">
        <v>1276.7297000000001</v>
      </c>
      <c r="G7" s="13" t="s">
        <v>44</v>
      </c>
      <c r="H7" s="47">
        <v>961.22799999999995</v>
      </c>
    </row>
    <row r="8" spans="1:10" ht="16.2" customHeight="1">
      <c r="A8" s="11" t="s">
        <v>45</v>
      </c>
      <c r="B8" s="12"/>
      <c r="C8" s="13" t="s">
        <v>46</v>
      </c>
      <c r="D8" s="14"/>
      <c r="E8" s="13" t="s">
        <v>47</v>
      </c>
      <c r="F8" s="47">
        <v>230.988</v>
      </c>
      <c r="G8" s="13" t="s">
        <v>48</v>
      </c>
      <c r="H8" s="12"/>
    </row>
    <row r="9" spans="1:10" ht="16.2" customHeight="1">
      <c r="A9" s="13" t="s">
        <v>49</v>
      </c>
      <c r="B9" s="12"/>
      <c r="C9" s="13" t="s">
        <v>50</v>
      </c>
      <c r="D9" s="14"/>
      <c r="E9" s="13" t="s">
        <v>51</v>
      </c>
      <c r="F9" s="47">
        <v>4.7412000000000001</v>
      </c>
      <c r="G9" s="13" t="s">
        <v>52</v>
      </c>
      <c r="H9" s="12"/>
    </row>
    <row r="10" spans="1:10" ht="16.2" customHeight="1">
      <c r="A10" s="13" t="s">
        <v>53</v>
      </c>
      <c r="B10" s="12"/>
      <c r="C10" s="13" t="s">
        <v>54</v>
      </c>
      <c r="D10" s="14"/>
      <c r="E10" s="11" t="s">
        <v>55</v>
      </c>
      <c r="F10" s="15">
        <v>730.24</v>
      </c>
      <c r="G10" s="13" t="s">
        <v>56</v>
      </c>
      <c r="H10" s="12"/>
    </row>
    <row r="11" spans="1:10" ht="16.2" customHeight="1">
      <c r="A11" s="13" t="s">
        <v>57</v>
      </c>
      <c r="B11" s="12"/>
      <c r="C11" s="13" t="s">
        <v>58</v>
      </c>
      <c r="D11" s="14"/>
      <c r="E11" s="13" t="s">
        <v>59</v>
      </c>
      <c r="F11" s="12"/>
      <c r="G11" s="13" t="s">
        <v>60</v>
      </c>
      <c r="H11" s="12"/>
    </row>
    <row r="12" spans="1:10" ht="16.2" customHeight="1">
      <c r="A12" s="13" t="s">
        <v>61</v>
      </c>
      <c r="B12" s="12"/>
      <c r="C12" s="13" t="s">
        <v>62</v>
      </c>
      <c r="D12" s="14"/>
      <c r="E12" s="13" t="s">
        <v>63</v>
      </c>
      <c r="F12" s="12">
        <v>730.24</v>
      </c>
      <c r="G12" s="13" t="s">
        <v>64</v>
      </c>
      <c r="H12" s="12"/>
    </row>
    <row r="13" spans="1:10" ht="16.2" customHeight="1">
      <c r="A13" s="13" t="s">
        <v>65</v>
      </c>
      <c r="B13" s="12"/>
      <c r="C13" s="13" t="s">
        <v>66</v>
      </c>
      <c r="D13" s="50">
        <v>147.51089999999999</v>
      </c>
      <c r="E13" s="13" t="s">
        <v>67</v>
      </c>
      <c r="F13" s="12"/>
      <c r="G13" s="13" t="s">
        <v>68</v>
      </c>
      <c r="H13" s="12"/>
    </row>
    <row r="14" spans="1:10" ht="16.2" customHeight="1">
      <c r="A14" s="13" t="s">
        <v>69</v>
      </c>
      <c r="B14" s="12"/>
      <c r="C14" s="13" t="s">
        <v>70</v>
      </c>
      <c r="D14" s="14"/>
      <c r="E14" s="13" t="s">
        <v>71</v>
      </c>
      <c r="F14" s="12"/>
      <c r="G14" s="13" t="s">
        <v>72</v>
      </c>
      <c r="H14" s="47">
        <v>4.7412000000000001</v>
      </c>
    </row>
    <row r="15" spans="1:10" ht="16.2" customHeight="1">
      <c r="A15" s="13" t="s">
        <v>73</v>
      </c>
      <c r="B15" s="12"/>
      <c r="C15" s="13" t="s">
        <v>74</v>
      </c>
      <c r="D15" s="59">
        <v>68.903999999999996</v>
      </c>
      <c r="E15" s="13" t="s">
        <v>75</v>
      </c>
      <c r="F15" s="12"/>
      <c r="G15" s="13" t="s">
        <v>76</v>
      </c>
      <c r="H15" s="12"/>
    </row>
    <row r="16" spans="1:10" ht="16.2" customHeight="1">
      <c r="A16" s="13" t="s">
        <v>77</v>
      </c>
      <c r="B16" s="12"/>
      <c r="C16" s="13" t="s">
        <v>78</v>
      </c>
      <c r="D16" s="14"/>
      <c r="E16" s="13" t="s">
        <v>79</v>
      </c>
      <c r="F16" s="12"/>
      <c r="G16" s="13" t="s">
        <v>80</v>
      </c>
      <c r="H16" s="12"/>
      <c r="J16" s="116"/>
    </row>
    <row r="17" spans="1:8" ht="16.2" customHeight="1">
      <c r="A17" s="13" t="s">
        <v>81</v>
      </c>
      <c r="B17" s="12"/>
      <c r="C17" s="13" t="s">
        <v>82</v>
      </c>
      <c r="D17" s="14"/>
      <c r="E17" s="13" t="s">
        <v>83</v>
      </c>
      <c r="F17" s="12"/>
      <c r="G17" s="13" t="s">
        <v>84</v>
      </c>
      <c r="H17" s="12"/>
    </row>
    <row r="18" spans="1:8" ht="16.2" customHeight="1">
      <c r="A18" s="13" t="s">
        <v>85</v>
      </c>
      <c r="B18" s="12"/>
      <c r="C18" s="13" t="s">
        <v>86</v>
      </c>
      <c r="D18" s="14"/>
      <c r="E18" s="13" t="s">
        <v>87</v>
      </c>
      <c r="F18" s="12"/>
      <c r="G18" s="13" t="s">
        <v>88</v>
      </c>
      <c r="H18" s="12"/>
    </row>
    <row r="19" spans="1:8" ht="16.2" customHeight="1">
      <c r="A19" s="13" t="s">
        <v>89</v>
      </c>
      <c r="B19" s="12"/>
      <c r="C19" s="13" t="s">
        <v>90</v>
      </c>
      <c r="D19" s="14"/>
      <c r="E19" s="13" t="s">
        <v>91</v>
      </c>
      <c r="F19" s="12"/>
      <c r="G19" s="13" t="s">
        <v>92</v>
      </c>
      <c r="H19" s="12"/>
    </row>
    <row r="20" spans="1:8" ht="16.2" customHeight="1">
      <c r="A20" s="11" t="s">
        <v>93</v>
      </c>
      <c r="B20" s="15"/>
      <c r="C20" s="13" t="s">
        <v>94</v>
      </c>
      <c r="D20" s="14"/>
      <c r="E20" s="13" t="s">
        <v>95</v>
      </c>
      <c r="F20" s="12"/>
      <c r="G20" s="13"/>
      <c r="H20" s="12"/>
    </row>
    <row r="21" spans="1:8" ht="16.2" customHeight="1">
      <c r="A21" s="11" t="s">
        <v>96</v>
      </c>
      <c r="B21" s="15"/>
      <c r="C21" s="13" t="s">
        <v>97</v>
      </c>
      <c r="D21" s="14"/>
      <c r="E21" s="11" t="s">
        <v>98</v>
      </c>
      <c r="F21" s="15"/>
      <c r="G21" s="13"/>
      <c r="H21" s="12"/>
    </row>
    <row r="22" spans="1:8" ht="16.2" customHeight="1">
      <c r="A22" s="11" t="s">
        <v>99</v>
      </c>
      <c r="B22" s="15"/>
      <c r="C22" s="13" t="s">
        <v>100</v>
      </c>
      <c r="D22" s="14"/>
      <c r="E22" s="13"/>
      <c r="F22" s="13"/>
      <c r="G22" s="13"/>
      <c r="H22" s="12"/>
    </row>
    <row r="23" spans="1:8" ht="16.2" customHeight="1">
      <c r="A23" s="11" t="s">
        <v>101</v>
      </c>
      <c r="B23" s="15"/>
      <c r="C23" s="13" t="s">
        <v>102</v>
      </c>
      <c r="D23" s="14"/>
      <c r="E23" s="13"/>
      <c r="F23" s="13"/>
      <c r="G23" s="13"/>
      <c r="H23" s="12"/>
    </row>
    <row r="24" spans="1:8" ht="16.2" customHeight="1">
      <c r="A24" s="11" t="s">
        <v>103</v>
      </c>
      <c r="B24" s="15"/>
      <c r="C24" s="13" t="s">
        <v>104</v>
      </c>
      <c r="D24" s="14"/>
      <c r="E24" s="13"/>
      <c r="F24" s="13"/>
      <c r="G24" s="13"/>
      <c r="H24" s="12"/>
    </row>
    <row r="25" spans="1:8" ht="16.2" customHeight="1">
      <c r="A25" s="13" t="s">
        <v>105</v>
      </c>
      <c r="B25" s="12"/>
      <c r="C25" s="13" t="s">
        <v>106</v>
      </c>
      <c r="D25" s="50">
        <v>110.6332</v>
      </c>
      <c r="E25" s="13"/>
      <c r="F25" s="13"/>
      <c r="G25" s="13"/>
      <c r="H25" s="12"/>
    </row>
    <row r="26" spans="1:8" ht="16.2" customHeight="1">
      <c r="A26" s="13" t="s">
        <v>107</v>
      </c>
      <c r="B26" s="12"/>
      <c r="C26" s="13" t="s">
        <v>108</v>
      </c>
      <c r="D26" s="14"/>
      <c r="E26" s="13"/>
      <c r="F26" s="13"/>
      <c r="G26" s="13"/>
      <c r="H26" s="12"/>
    </row>
    <row r="27" spans="1:8" ht="16.2" customHeight="1">
      <c r="A27" s="13" t="s">
        <v>109</v>
      </c>
      <c r="B27" s="12"/>
      <c r="C27" s="13" t="s">
        <v>110</v>
      </c>
      <c r="D27" s="14"/>
      <c r="E27" s="13"/>
      <c r="F27" s="13"/>
      <c r="G27" s="13"/>
      <c r="H27" s="12"/>
    </row>
    <row r="28" spans="1:8" ht="16.2" customHeight="1">
      <c r="A28" s="11" t="s">
        <v>111</v>
      </c>
      <c r="B28" s="15"/>
      <c r="C28" s="13" t="s">
        <v>112</v>
      </c>
      <c r="D28" s="14"/>
      <c r="E28" s="13"/>
      <c r="F28" s="13"/>
      <c r="G28" s="13"/>
      <c r="H28" s="12"/>
    </row>
    <row r="29" spans="1:8" ht="16.2" customHeight="1">
      <c r="A29" s="11" t="s">
        <v>113</v>
      </c>
      <c r="B29" s="15"/>
      <c r="C29" s="13" t="s">
        <v>114</v>
      </c>
      <c r="D29" s="14"/>
      <c r="E29" s="13"/>
      <c r="F29" s="13"/>
      <c r="G29" s="13"/>
      <c r="H29" s="12"/>
    </row>
    <row r="30" spans="1:8" ht="16.2" customHeight="1">
      <c r="A30" s="11" t="s">
        <v>115</v>
      </c>
      <c r="B30" s="15"/>
      <c r="C30" s="13" t="s">
        <v>116</v>
      </c>
      <c r="D30" s="14"/>
      <c r="E30" s="13"/>
      <c r="F30" s="13"/>
      <c r="G30" s="13"/>
      <c r="H30" s="12"/>
    </row>
    <row r="31" spans="1:8" ht="16.2" customHeight="1">
      <c r="A31" s="11" t="s">
        <v>117</v>
      </c>
      <c r="B31" s="15"/>
      <c r="C31" s="13" t="s">
        <v>118</v>
      </c>
      <c r="D31" s="14"/>
      <c r="E31" s="13"/>
      <c r="F31" s="13"/>
      <c r="G31" s="13"/>
      <c r="H31" s="12"/>
    </row>
    <row r="32" spans="1:8" ht="16.2" customHeight="1">
      <c r="A32" s="11" t="s">
        <v>119</v>
      </c>
      <c r="B32" s="15"/>
      <c r="C32" s="13" t="s">
        <v>120</v>
      </c>
      <c r="D32" s="14"/>
      <c r="E32" s="13"/>
      <c r="F32" s="13"/>
      <c r="G32" s="13"/>
      <c r="H32" s="12"/>
    </row>
    <row r="33" spans="1:8" ht="16.2" customHeight="1">
      <c r="A33" s="13"/>
      <c r="B33" s="13"/>
      <c r="C33" s="13" t="s">
        <v>121</v>
      </c>
      <c r="D33" s="14"/>
      <c r="E33" s="13"/>
      <c r="F33" s="13"/>
      <c r="G33" s="13"/>
      <c r="H33" s="13"/>
    </row>
    <row r="34" spans="1:8" ht="16.2" customHeight="1">
      <c r="A34" s="13"/>
      <c r="B34" s="13"/>
      <c r="C34" s="13" t="s">
        <v>122</v>
      </c>
      <c r="D34" s="14"/>
      <c r="E34" s="13"/>
      <c r="F34" s="13"/>
      <c r="G34" s="13"/>
      <c r="H34" s="13"/>
    </row>
    <row r="35" spans="1:8" ht="16.2" customHeight="1">
      <c r="A35" s="13"/>
      <c r="B35" s="13"/>
      <c r="C35" s="13" t="s">
        <v>123</v>
      </c>
      <c r="D35" s="14"/>
      <c r="E35" s="13"/>
      <c r="F35" s="13"/>
      <c r="G35" s="13"/>
      <c r="H35" s="13"/>
    </row>
    <row r="36" spans="1:8" ht="16.2" customHeight="1">
      <c r="A36" s="11" t="s">
        <v>124</v>
      </c>
      <c r="B36" s="48">
        <v>2242.6988999999999</v>
      </c>
      <c r="C36" s="11" t="s">
        <v>125</v>
      </c>
      <c r="D36" s="48">
        <v>2242.6988999999999</v>
      </c>
      <c r="E36" s="11" t="s">
        <v>125</v>
      </c>
      <c r="F36" s="48">
        <v>2242.6988999999999</v>
      </c>
      <c r="G36" s="11" t="s">
        <v>125</v>
      </c>
      <c r="H36" s="48">
        <v>2242.6988999999999</v>
      </c>
    </row>
    <row r="37" spans="1:8" ht="16.2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2" customHeight="1">
      <c r="A38" s="13"/>
      <c r="B38" s="12"/>
      <c r="C38" s="13"/>
      <c r="D38" s="12"/>
      <c r="E38" s="11"/>
      <c r="F38" s="15"/>
      <c r="G38" s="11"/>
      <c r="H38" s="15"/>
    </row>
    <row r="39" spans="1:8" ht="16.2" customHeight="1">
      <c r="A39" s="11" t="s">
        <v>128</v>
      </c>
      <c r="B39" s="48">
        <v>2242.6988999999999</v>
      </c>
      <c r="C39" s="11" t="s">
        <v>129</v>
      </c>
      <c r="D39" s="48">
        <v>2242.6988999999999</v>
      </c>
      <c r="E39" s="11" t="s">
        <v>129</v>
      </c>
      <c r="F39" s="48">
        <v>2242.6988999999999</v>
      </c>
      <c r="G39" s="11" t="s">
        <v>129</v>
      </c>
      <c r="H39" s="48">
        <v>2242.6988999999999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D13" sqref="D13"/>
    </sheetView>
  </sheetViews>
  <sheetFormatPr defaultColWidth="9.77734375" defaultRowHeight="14.4"/>
  <cols>
    <col min="1" max="1" width="5.77734375" customWidth="1"/>
    <col min="2" max="2" width="16.109375" customWidth="1"/>
    <col min="3" max="3" width="10.33203125" customWidth="1"/>
    <col min="4" max="4" width="9.21875" customWidth="1"/>
    <col min="5" max="5" width="10.21875" customWidth="1"/>
    <col min="6" max="25" width="7.6640625" customWidth="1"/>
  </cols>
  <sheetData>
    <row r="1" spans="1:25" ht="16.350000000000001" customHeight="1">
      <c r="A1" s="4"/>
      <c r="X1" s="125" t="s">
        <v>130</v>
      </c>
      <c r="Y1" s="125"/>
    </row>
    <row r="2" spans="1:25" ht="33.6" customHeight="1">
      <c r="A2" s="126" t="s">
        <v>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22.3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 t="s">
        <v>29</v>
      </c>
      <c r="Y3" s="123"/>
    </row>
    <row r="4" spans="1:25" ht="22.35" customHeight="1">
      <c r="A4" s="127" t="s">
        <v>131</v>
      </c>
      <c r="B4" s="127" t="s">
        <v>132</v>
      </c>
      <c r="C4" s="127" t="s">
        <v>133</v>
      </c>
      <c r="D4" s="127" t="s">
        <v>134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 t="s">
        <v>126</v>
      </c>
      <c r="T4" s="127"/>
      <c r="U4" s="127"/>
      <c r="V4" s="127"/>
      <c r="W4" s="127"/>
      <c r="X4" s="127"/>
      <c r="Y4" s="127"/>
    </row>
    <row r="5" spans="1:25" ht="22.35" customHeight="1">
      <c r="A5" s="127"/>
      <c r="B5" s="127"/>
      <c r="C5" s="127"/>
      <c r="D5" s="127" t="s">
        <v>135</v>
      </c>
      <c r="E5" s="127" t="s">
        <v>136</v>
      </c>
      <c r="F5" s="127" t="s">
        <v>137</v>
      </c>
      <c r="G5" s="127" t="s">
        <v>138</v>
      </c>
      <c r="H5" s="127" t="s">
        <v>139</v>
      </c>
      <c r="I5" s="127" t="s">
        <v>140</v>
      </c>
      <c r="J5" s="127" t="s">
        <v>141</v>
      </c>
      <c r="K5" s="127"/>
      <c r="L5" s="127"/>
      <c r="M5" s="127"/>
      <c r="N5" s="127" t="s">
        <v>142</v>
      </c>
      <c r="O5" s="127" t="s">
        <v>143</v>
      </c>
      <c r="P5" s="127" t="s">
        <v>144</v>
      </c>
      <c r="Q5" s="127" t="s">
        <v>145</v>
      </c>
      <c r="R5" s="127" t="s">
        <v>146</v>
      </c>
      <c r="S5" s="127" t="s">
        <v>135</v>
      </c>
      <c r="T5" s="127" t="s">
        <v>136</v>
      </c>
      <c r="U5" s="127" t="s">
        <v>137</v>
      </c>
      <c r="V5" s="127" t="s">
        <v>138</v>
      </c>
      <c r="W5" s="127" t="s">
        <v>139</v>
      </c>
      <c r="X5" s="127" t="s">
        <v>140</v>
      </c>
      <c r="Y5" s="127" t="s">
        <v>147</v>
      </c>
    </row>
    <row r="6" spans="1:25" ht="22.35" customHeight="1">
      <c r="A6" s="127"/>
      <c r="B6" s="127"/>
      <c r="C6" s="127"/>
      <c r="D6" s="127"/>
      <c r="E6" s="127"/>
      <c r="F6" s="127"/>
      <c r="G6" s="127"/>
      <c r="H6" s="127"/>
      <c r="I6" s="127"/>
      <c r="J6" s="16" t="s">
        <v>148</v>
      </c>
      <c r="K6" s="16" t="s">
        <v>149</v>
      </c>
      <c r="L6" s="16" t="s">
        <v>150</v>
      </c>
      <c r="M6" s="16" t="s">
        <v>139</v>
      </c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25" ht="22.8" customHeight="1">
      <c r="A7" s="11"/>
      <c r="B7" s="11" t="s">
        <v>133</v>
      </c>
      <c r="C7" s="49">
        <v>2242.6988999999999</v>
      </c>
      <c r="D7" s="49">
        <v>2242.6988999999999</v>
      </c>
      <c r="E7" s="49">
        <v>2242.6988999999999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8" customHeight="1">
      <c r="A8" s="18" t="s">
        <v>355</v>
      </c>
      <c r="B8" s="18" t="s">
        <v>356</v>
      </c>
      <c r="C8" s="49">
        <v>2242.6988999999999</v>
      </c>
      <c r="D8" s="49">
        <v>2242.6988999999999</v>
      </c>
      <c r="E8" s="49">
        <v>2242.6988999999999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8" customHeight="1">
      <c r="A9" s="19" t="s">
        <v>357</v>
      </c>
      <c r="B9" s="19" t="s">
        <v>358</v>
      </c>
      <c r="C9" s="50">
        <v>2242.6988999999999</v>
      </c>
      <c r="D9" s="50">
        <v>2242.6988999999999</v>
      </c>
      <c r="E9" s="47">
        <v>2242.6988999999999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pane ySplit="6" topLeftCell="A7" activePane="bottomLeft" state="frozen"/>
      <selection pane="bottomLeft" activeCell="A3" sqref="A3:J3"/>
    </sheetView>
  </sheetViews>
  <sheetFormatPr defaultColWidth="9.77734375" defaultRowHeight="14.4"/>
  <cols>
    <col min="1" max="1" width="4.6640625" customWidth="1"/>
    <col min="2" max="2" width="4.88671875" customWidth="1"/>
    <col min="3" max="3" width="5" customWidth="1"/>
    <col min="4" max="4" width="16" customWidth="1"/>
    <col min="5" max="5" width="25.77734375" customWidth="1"/>
    <col min="6" max="6" width="12.33203125" customWidth="1"/>
    <col min="7" max="7" width="11.44140625" customWidth="1"/>
    <col min="8" max="8" width="14" customWidth="1"/>
    <col min="9" max="9" width="14.77734375" customWidth="1"/>
    <col min="10" max="11" width="17.5546875" customWidth="1"/>
  </cols>
  <sheetData>
    <row r="1" spans="1:11" ht="16.350000000000001" customHeight="1">
      <c r="A1" s="4"/>
      <c r="D1" s="20"/>
      <c r="K1" s="8" t="s">
        <v>151</v>
      </c>
    </row>
    <row r="2" spans="1:11" ht="31.95" customHeight="1">
      <c r="A2" s="126" t="s">
        <v>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5.05" customHeight="1">
      <c r="A3" s="128" t="s">
        <v>513</v>
      </c>
      <c r="B3" s="128"/>
      <c r="C3" s="128"/>
      <c r="D3" s="128"/>
      <c r="E3" s="128"/>
      <c r="F3" s="128"/>
      <c r="G3" s="128"/>
      <c r="H3" s="128"/>
      <c r="I3" s="128"/>
      <c r="J3" s="128"/>
      <c r="K3" s="9" t="s">
        <v>29</v>
      </c>
    </row>
    <row r="4" spans="1:11" ht="27.6" customHeight="1">
      <c r="A4" s="124" t="s">
        <v>152</v>
      </c>
      <c r="B4" s="124"/>
      <c r="C4" s="124"/>
      <c r="D4" s="124" t="s">
        <v>153</v>
      </c>
      <c r="E4" s="124" t="s">
        <v>154</v>
      </c>
      <c r="F4" s="124" t="s">
        <v>133</v>
      </c>
      <c r="G4" s="124" t="s">
        <v>155</v>
      </c>
      <c r="H4" s="124" t="s">
        <v>156</v>
      </c>
      <c r="I4" s="124" t="s">
        <v>157</v>
      </c>
      <c r="J4" s="124" t="s">
        <v>158</v>
      </c>
      <c r="K4" s="124" t="s">
        <v>159</v>
      </c>
    </row>
    <row r="5" spans="1:11" ht="25.8" customHeight="1">
      <c r="A5" s="10" t="s">
        <v>160</v>
      </c>
      <c r="B5" s="10" t="s">
        <v>161</v>
      </c>
      <c r="C5" s="10" t="s">
        <v>162</v>
      </c>
      <c r="D5" s="124"/>
      <c r="E5" s="124"/>
      <c r="F5" s="124"/>
      <c r="G5" s="124"/>
      <c r="H5" s="124"/>
      <c r="I5" s="124"/>
      <c r="J5" s="124"/>
      <c r="K5" s="124"/>
    </row>
    <row r="6" spans="1:11" ht="22.8" customHeight="1">
      <c r="A6" s="21"/>
      <c r="B6" s="21"/>
      <c r="C6" s="21"/>
      <c r="D6" s="22" t="s">
        <v>133</v>
      </c>
      <c r="E6" s="22"/>
      <c r="F6" s="65">
        <v>2242.6988999999999</v>
      </c>
      <c r="G6" s="23"/>
      <c r="H6" s="23"/>
      <c r="I6" s="23"/>
      <c r="J6" s="22"/>
      <c r="K6" s="22"/>
    </row>
    <row r="7" spans="1:11" ht="22.8" customHeight="1">
      <c r="A7" s="24"/>
      <c r="B7" s="24"/>
      <c r="C7" s="24"/>
      <c r="D7" s="25" t="s">
        <v>355</v>
      </c>
      <c r="E7" s="25" t="s">
        <v>356</v>
      </c>
      <c r="F7" s="65">
        <f>F8</f>
        <v>2242.6989000000003</v>
      </c>
      <c r="G7" s="65">
        <f>G8</f>
        <v>1512.4589000000001</v>
      </c>
      <c r="H7" s="26">
        <f>H8</f>
        <v>730.24</v>
      </c>
      <c r="I7" s="23"/>
      <c r="J7" s="27"/>
      <c r="K7" s="27"/>
    </row>
    <row r="8" spans="1:11" ht="22.8" customHeight="1">
      <c r="A8" s="24"/>
      <c r="B8" s="24"/>
      <c r="C8" s="24"/>
      <c r="D8" s="25" t="s">
        <v>357</v>
      </c>
      <c r="E8" s="25" t="s">
        <v>358</v>
      </c>
      <c r="F8" s="65">
        <f>G8+H8</f>
        <v>2242.6989000000003</v>
      </c>
      <c r="G8" s="65">
        <f>G9+G12+G15+G18</f>
        <v>1512.4589000000001</v>
      </c>
      <c r="H8" s="26">
        <f>H9</f>
        <v>730.24</v>
      </c>
      <c r="I8" s="23"/>
      <c r="J8" s="27"/>
      <c r="K8" s="27"/>
    </row>
    <row r="9" spans="1:11" ht="22.8" customHeight="1">
      <c r="A9" s="28" t="s">
        <v>433</v>
      </c>
      <c r="B9" s="106"/>
      <c r="C9" s="106"/>
      <c r="D9" s="25" t="s">
        <v>434</v>
      </c>
      <c r="E9" s="27" t="s">
        <v>435</v>
      </c>
      <c r="F9" s="65">
        <f>F10</f>
        <v>1915.6508000000001</v>
      </c>
      <c r="G9" s="108">
        <f>G10</f>
        <v>1185.4108000000001</v>
      </c>
      <c r="H9" s="23">
        <f>H10</f>
        <v>730.24</v>
      </c>
      <c r="I9" s="23"/>
      <c r="J9" s="27"/>
      <c r="K9" s="27"/>
    </row>
    <row r="10" spans="1:11" ht="22.8" customHeight="1">
      <c r="A10" s="28" t="s">
        <v>433</v>
      </c>
      <c r="B10" s="28" t="s">
        <v>436</v>
      </c>
      <c r="C10" s="106"/>
      <c r="D10" s="29" t="s">
        <v>514</v>
      </c>
      <c r="E10" s="30" t="s">
        <v>515</v>
      </c>
      <c r="F10" s="62">
        <f>G10+H10</f>
        <v>1915.6508000000001</v>
      </c>
      <c r="G10" s="108">
        <f>G11</f>
        <v>1185.4108000000001</v>
      </c>
      <c r="H10" s="23">
        <f>H11</f>
        <v>730.24</v>
      </c>
      <c r="I10" s="23"/>
      <c r="J10" s="27"/>
      <c r="K10" s="27"/>
    </row>
    <row r="11" spans="1:11" ht="20.7" customHeight="1">
      <c r="A11" s="28" t="s">
        <v>433</v>
      </c>
      <c r="B11" s="28" t="s">
        <v>436</v>
      </c>
      <c r="C11" s="28" t="s">
        <v>439</v>
      </c>
      <c r="D11" s="29" t="s">
        <v>516</v>
      </c>
      <c r="E11" s="30" t="s">
        <v>517</v>
      </c>
      <c r="F11" s="62">
        <f>G11+H11</f>
        <v>1915.6508000000001</v>
      </c>
      <c r="G11" s="62">
        <v>1185.4108000000001</v>
      </c>
      <c r="H11" s="31">
        <v>730.24</v>
      </c>
      <c r="I11" s="23"/>
      <c r="J11" s="27"/>
      <c r="K11" s="27"/>
    </row>
    <row r="12" spans="1:11">
      <c r="A12" s="28" t="s">
        <v>442</v>
      </c>
      <c r="B12" s="106"/>
      <c r="C12" s="106"/>
      <c r="D12" s="25" t="s">
        <v>443</v>
      </c>
      <c r="E12" s="27" t="s">
        <v>444</v>
      </c>
      <c r="F12" s="65">
        <f>F13</f>
        <v>147.51089999999999</v>
      </c>
      <c r="G12" s="65">
        <f>G13</f>
        <v>147.51089999999999</v>
      </c>
      <c r="H12" s="60"/>
      <c r="I12" s="54"/>
      <c r="J12" s="54"/>
      <c r="K12" s="54"/>
    </row>
    <row r="13" spans="1:11">
      <c r="A13" s="28" t="s">
        <v>442</v>
      </c>
      <c r="B13" s="28" t="s">
        <v>445</v>
      </c>
      <c r="C13" s="106"/>
      <c r="D13" s="29" t="s">
        <v>518</v>
      </c>
      <c r="E13" s="30" t="s">
        <v>519</v>
      </c>
      <c r="F13" s="62">
        <f>F14</f>
        <v>147.51089999999999</v>
      </c>
      <c r="G13" s="65">
        <f>G14</f>
        <v>147.51089999999999</v>
      </c>
      <c r="H13" s="60"/>
      <c r="I13" s="54"/>
      <c r="J13" s="54"/>
      <c r="K13" s="54"/>
    </row>
    <row r="14" spans="1:11" ht="19.2">
      <c r="A14" s="28" t="s">
        <v>442</v>
      </c>
      <c r="B14" s="28" t="s">
        <v>445</v>
      </c>
      <c r="C14" s="28" t="s">
        <v>445</v>
      </c>
      <c r="D14" s="29" t="s">
        <v>520</v>
      </c>
      <c r="E14" s="30" t="s">
        <v>521</v>
      </c>
      <c r="F14" s="62">
        <v>147.51089999999999</v>
      </c>
      <c r="G14" s="64">
        <v>147.51089999999999</v>
      </c>
      <c r="H14" s="60"/>
      <c r="I14" s="54"/>
      <c r="J14" s="54"/>
      <c r="K14" s="54"/>
    </row>
    <row r="15" spans="1:11">
      <c r="A15" s="28" t="s">
        <v>450</v>
      </c>
      <c r="B15" s="106"/>
      <c r="C15" s="106"/>
      <c r="D15" s="25" t="s">
        <v>451</v>
      </c>
      <c r="E15" s="27" t="s">
        <v>452</v>
      </c>
      <c r="F15" s="107">
        <f>F16</f>
        <v>68.903999999999996</v>
      </c>
      <c r="G15" s="107">
        <f>G16</f>
        <v>68.903999999999996</v>
      </c>
      <c r="H15" s="60"/>
      <c r="I15" s="54"/>
      <c r="J15" s="54"/>
      <c r="K15" s="54"/>
    </row>
    <row r="16" spans="1:11">
      <c r="A16" s="28" t="s">
        <v>450</v>
      </c>
      <c r="B16" s="28" t="s">
        <v>453</v>
      </c>
      <c r="C16" s="106"/>
      <c r="D16" s="29" t="s">
        <v>522</v>
      </c>
      <c r="E16" s="30" t="s">
        <v>523</v>
      </c>
      <c r="F16" s="61">
        <f>F17</f>
        <v>68.903999999999996</v>
      </c>
      <c r="G16" s="107">
        <f>G17</f>
        <v>68.903999999999996</v>
      </c>
      <c r="H16" s="60"/>
      <c r="I16" s="54"/>
      <c r="J16" s="54"/>
      <c r="K16" s="54"/>
    </row>
    <row r="17" spans="1:11">
      <c r="A17" s="28" t="s">
        <v>450</v>
      </c>
      <c r="B17" s="28" t="s">
        <v>453</v>
      </c>
      <c r="C17" s="28" t="s">
        <v>439</v>
      </c>
      <c r="D17" s="29" t="s">
        <v>524</v>
      </c>
      <c r="E17" s="30" t="s">
        <v>525</v>
      </c>
      <c r="F17" s="61">
        <v>68.903999999999996</v>
      </c>
      <c r="G17" s="63">
        <v>68.903999999999996</v>
      </c>
      <c r="H17" s="60"/>
      <c r="I17" s="54"/>
      <c r="J17" s="54"/>
      <c r="K17" s="54"/>
    </row>
    <row r="18" spans="1:11">
      <c r="A18" s="28" t="s">
        <v>458</v>
      </c>
      <c r="B18" s="106"/>
      <c r="C18" s="106"/>
      <c r="D18" s="25" t="s">
        <v>459</v>
      </c>
      <c r="E18" s="27" t="s">
        <v>460</v>
      </c>
      <c r="F18" s="65">
        <f>F19</f>
        <v>110.6332</v>
      </c>
      <c r="G18" s="65">
        <f>G19</f>
        <v>110.6332</v>
      </c>
      <c r="H18" s="60"/>
      <c r="I18" s="54"/>
      <c r="J18" s="54"/>
      <c r="K18" s="54"/>
    </row>
    <row r="19" spans="1:11">
      <c r="A19" s="28" t="s">
        <v>458</v>
      </c>
      <c r="B19" s="28" t="s">
        <v>461</v>
      </c>
      <c r="C19" s="106"/>
      <c r="D19" s="29" t="s">
        <v>526</v>
      </c>
      <c r="E19" s="30" t="s">
        <v>527</v>
      </c>
      <c r="F19" s="62">
        <f>F20</f>
        <v>110.6332</v>
      </c>
      <c r="G19" s="65">
        <f>G20</f>
        <v>110.6332</v>
      </c>
      <c r="H19" s="60"/>
      <c r="I19" s="54"/>
      <c r="J19" s="54"/>
      <c r="K19" s="54"/>
    </row>
    <row r="20" spans="1:11">
      <c r="A20" s="28" t="s">
        <v>458</v>
      </c>
      <c r="B20" s="28" t="s">
        <v>461</v>
      </c>
      <c r="C20" s="28" t="s">
        <v>439</v>
      </c>
      <c r="D20" s="29" t="s">
        <v>528</v>
      </c>
      <c r="E20" s="30" t="s">
        <v>529</v>
      </c>
      <c r="F20" s="62">
        <v>110.6332</v>
      </c>
      <c r="G20" s="64">
        <v>110.6332</v>
      </c>
      <c r="H20" s="60"/>
      <c r="I20" s="54"/>
      <c r="J20" s="54"/>
      <c r="K20" s="5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selection activeCell="A3" sqref="A3:R3"/>
    </sheetView>
  </sheetViews>
  <sheetFormatPr defaultColWidth="9.77734375" defaultRowHeight="14.4"/>
  <cols>
    <col min="1" max="1" width="3.6640625" customWidth="1"/>
    <col min="2" max="2" width="4.77734375" customWidth="1"/>
    <col min="3" max="3" width="4.6640625" customWidth="1"/>
    <col min="4" max="4" width="7.33203125" customWidth="1"/>
    <col min="5" max="5" width="20.109375" customWidth="1"/>
    <col min="6" max="7" width="9.21875" customWidth="1"/>
    <col min="8" max="8" width="12.33203125" customWidth="1"/>
    <col min="9" max="12" width="7.21875" customWidth="1"/>
    <col min="13" max="13" width="6.77734375" customWidth="1"/>
    <col min="14" max="17" width="7.21875" customWidth="1"/>
    <col min="18" max="18" width="7" customWidth="1"/>
    <col min="19" max="20" width="7.21875" customWidth="1"/>
    <col min="21" max="21" width="9.77734375" customWidth="1"/>
  </cols>
  <sheetData>
    <row r="1" spans="1:20" ht="16.350000000000001" customHeight="1">
      <c r="A1" s="4"/>
      <c r="S1" s="125" t="s">
        <v>163</v>
      </c>
      <c r="T1" s="125"/>
    </row>
    <row r="2" spans="1:20" ht="42.3" customHeight="1">
      <c r="A2" s="126" t="s">
        <v>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9.8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 t="s">
        <v>29</v>
      </c>
      <c r="T3" s="123"/>
    </row>
    <row r="4" spans="1:20" ht="19.8" customHeight="1">
      <c r="A4" s="127" t="s">
        <v>152</v>
      </c>
      <c r="B4" s="127"/>
      <c r="C4" s="127"/>
      <c r="D4" s="127" t="s">
        <v>164</v>
      </c>
      <c r="E4" s="127" t="s">
        <v>165</v>
      </c>
      <c r="F4" s="127" t="s">
        <v>166</v>
      </c>
      <c r="G4" s="127" t="s">
        <v>167</v>
      </c>
      <c r="H4" s="127" t="s">
        <v>168</v>
      </c>
      <c r="I4" s="127" t="s">
        <v>169</v>
      </c>
      <c r="J4" s="127" t="s">
        <v>170</v>
      </c>
      <c r="K4" s="127" t="s">
        <v>171</v>
      </c>
      <c r="L4" s="127" t="s">
        <v>172</v>
      </c>
      <c r="M4" s="127" t="s">
        <v>173</v>
      </c>
      <c r="N4" s="127" t="s">
        <v>174</v>
      </c>
      <c r="O4" s="127" t="s">
        <v>175</v>
      </c>
      <c r="P4" s="127" t="s">
        <v>176</v>
      </c>
      <c r="Q4" s="127" t="s">
        <v>177</v>
      </c>
      <c r="R4" s="127" t="s">
        <v>178</v>
      </c>
      <c r="S4" s="127" t="s">
        <v>179</v>
      </c>
      <c r="T4" s="127" t="s">
        <v>180</v>
      </c>
    </row>
    <row r="5" spans="1:20" ht="20.7" customHeight="1">
      <c r="A5" s="16" t="s">
        <v>160</v>
      </c>
      <c r="B5" s="16" t="s">
        <v>161</v>
      </c>
      <c r="C5" s="16" t="s">
        <v>162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</row>
    <row r="6" spans="1:20" ht="22.8" customHeight="1">
      <c r="A6" s="11"/>
      <c r="B6" s="11"/>
      <c r="C6" s="11"/>
      <c r="D6" s="11"/>
      <c r="E6" s="11" t="s">
        <v>133</v>
      </c>
      <c r="F6" s="48">
        <f>F7</f>
        <v>2242.6988999999999</v>
      </c>
      <c r="G6" s="48">
        <f t="shared" ref="G6:H6" si="0">G7</f>
        <v>1276.7297000000001</v>
      </c>
      <c r="H6" s="77">
        <f t="shared" si="0"/>
        <v>961.22799999999995</v>
      </c>
      <c r="I6" s="15"/>
      <c r="J6" s="15"/>
      <c r="K6" s="15"/>
      <c r="L6" s="15"/>
      <c r="M6" s="15"/>
      <c r="N6" s="15"/>
      <c r="O6" s="69"/>
      <c r="P6" s="69"/>
      <c r="Q6" s="69"/>
      <c r="R6" s="69"/>
      <c r="S6" s="69"/>
      <c r="T6" s="69"/>
    </row>
    <row r="7" spans="1:20" ht="22.8" customHeight="1">
      <c r="A7" s="51"/>
      <c r="B7" s="51"/>
      <c r="C7" s="51"/>
      <c r="D7" s="18" t="s">
        <v>355</v>
      </c>
      <c r="E7" s="18" t="s">
        <v>356</v>
      </c>
      <c r="F7" s="48">
        <f>G7+H7+O7</f>
        <v>2242.6988999999999</v>
      </c>
      <c r="G7" s="48">
        <f>G8</f>
        <v>1276.7297000000001</v>
      </c>
      <c r="H7" s="77">
        <f>H8</f>
        <v>961.22799999999995</v>
      </c>
      <c r="I7" s="15"/>
      <c r="J7" s="15"/>
      <c r="K7" s="15"/>
      <c r="L7" s="15"/>
      <c r="M7" s="15"/>
      <c r="N7" s="66"/>
      <c r="O7" s="72">
        <f>O8</f>
        <v>4.7412000000000001</v>
      </c>
      <c r="P7" s="70"/>
      <c r="Q7" s="70"/>
      <c r="R7" s="70"/>
      <c r="S7" s="70"/>
      <c r="T7" s="70"/>
    </row>
    <row r="8" spans="1:20" ht="22.8" customHeight="1">
      <c r="A8" s="32"/>
      <c r="B8" s="32"/>
      <c r="C8" s="32"/>
      <c r="D8" s="33" t="s">
        <v>357</v>
      </c>
      <c r="E8" s="33" t="s">
        <v>358</v>
      </c>
      <c r="F8" s="78">
        <f>G8+H8+O8</f>
        <v>2242.6988999999999</v>
      </c>
      <c r="G8" s="78">
        <f>G9+G10+G11+G12</f>
        <v>1276.7297000000001</v>
      </c>
      <c r="H8" s="109">
        <f>H9</f>
        <v>961.22799999999995</v>
      </c>
      <c r="I8" s="34"/>
      <c r="J8" s="34"/>
      <c r="K8" s="34"/>
      <c r="L8" s="34"/>
      <c r="M8" s="34"/>
      <c r="N8" s="67"/>
      <c r="O8" s="73">
        <f>O9</f>
        <v>4.7412000000000001</v>
      </c>
      <c r="P8" s="70"/>
      <c r="Q8" s="70"/>
      <c r="R8" s="70"/>
      <c r="S8" s="70"/>
      <c r="T8" s="70"/>
    </row>
    <row r="9" spans="1:20" ht="22.8" customHeight="1">
      <c r="A9" s="35" t="s">
        <v>433</v>
      </c>
      <c r="B9" s="35" t="s">
        <v>436</v>
      </c>
      <c r="C9" s="35" t="s">
        <v>439</v>
      </c>
      <c r="D9" s="36" t="s">
        <v>470</v>
      </c>
      <c r="E9" s="37" t="s">
        <v>466</v>
      </c>
      <c r="F9" s="76">
        <f>G9+H9+O9</f>
        <v>1915.6507999999999</v>
      </c>
      <c r="G9" s="76">
        <v>949.6816</v>
      </c>
      <c r="H9" s="75">
        <v>961.22799999999995</v>
      </c>
      <c r="I9" s="38"/>
      <c r="J9" s="38"/>
      <c r="K9" s="38"/>
      <c r="L9" s="38"/>
      <c r="M9" s="38"/>
      <c r="N9" s="68"/>
      <c r="O9" s="74">
        <v>4.7412000000000001</v>
      </c>
      <c r="P9" s="71"/>
      <c r="Q9" s="71"/>
      <c r="R9" s="71"/>
      <c r="S9" s="71"/>
      <c r="T9" s="71"/>
    </row>
    <row r="10" spans="1:20" ht="18">
      <c r="A10" s="35" t="s">
        <v>442</v>
      </c>
      <c r="B10" s="35" t="s">
        <v>445</v>
      </c>
      <c r="C10" s="35" t="s">
        <v>445</v>
      </c>
      <c r="D10" s="36" t="s">
        <v>470</v>
      </c>
      <c r="E10" s="37" t="s">
        <v>467</v>
      </c>
      <c r="F10" s="76">
        <f>G10</f>
        <v>147.51089999999999</v>
      </c>
      <c r="G10" s="76">
        <v>147.51089999999999</v>
      </c>
      <c r="H10" s="38"/>
      <c r="I10" s="38"/>
      <c r="J10" s="38"/>
      <c r="K10" s="38"/>
      <c r="L10" s="38"/>
      <c r="M10" s="38"/>
      <c r="N10" s="68"/>
      <c r="O10" s="71"/>
      <c r="P10" s="54"/>
      <c r="Q10" s="54"/>
      <c r="R10" s="54"/>
      <c r="S10" s="54"/>
      <c r="T10" s="54"/>
    </row>
    <row r="11" spans="1:20">
      <c r="A11" s="35" t="s">
        <v>450</v>
      </c>
      <c r="B11" s="35" t="s">
        <v>453</v>
      </c>
      <c r="C11" s="35" t="s">
        <v>439</v>
      </c>
      <c r="D11" s="36" t="s">
        <v>470</v>
      </c>
      <c r="E11" s="37" t="s">
        <v>468</v>
      </c>
      <c r="F11" s="75">
        <f>G11</f>
        <v>68.903999999999996</v>
      </c>
      <c r="G11" s="75">
        <v>68.903999999999996</v>
      </c>
      <c r="H11" s="38"/>
      <c r="I11" s="38"/>
      <c r="J11" s="38"/>
      <c r="K11" s="38"/>
      <c r="L11" s="38"/>
      <c r="M11" s="38"/>
      <c r="N11" s="68"/>
      <c r="O11" s="71"/>
      <c r="P11" s="54"/>
      <c r="Q11" s="54"/>
      <c r="R11" s="54"/>
      <c r="S11" s="54"/>
      <c r="T11" s="54"/>
    </row>
    <row r="12" spans="1:20">
      <c r="A12" s="35" t="s">
        <v>458</v>
      </c>
      <c r="B12" s="35" t="s">
        <v>461</v>
      </c>
      <c r="C12" s="35" t="s">
        <v>439</v>
      </c>
      <c r="D12" s="36" t="s">
        <v>470</v>
      </c>
      <c r="E12" s="37" t="s">
        <v>469</v>
      </c>
      <c r="F12" s="76">
        <f>G12</f>
        <v>110.6332</v>
      </c>
      <c r="G12" s="76">
        <v>110.6332</v>
      </c>
      <c r="H12" s="38"/>
      <c r="I12" s="38"/>
      <c r="J12" s="38"/>
      <c r="K12" s="38"/>
      <c r="L12" s="38"/>
      <c r="M12" s="38"/>
      <c r="N12" s="68"/>
      <c r="O12" s="71"/>
      <c r="P12" s="54"/>
      <c r="Q12" s="54"/>
      <c r="R12" s="54"/>
      <c r="S12" s="54"/>
      <c r="T12" s="54"/>
    </row>
    <row r="15" spans="1:20">
      <c r="H15" s="7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selection activeCell="L13" sqref="L13"/>
    </sheetView>
  </sheetViews>
  <sheetFormatPr defaultColWidth="9.77734375" defaultRowHeight="14.4"/>
  <cols>
    <col min="1" max="2" width="4.109375" customWidth="1"/>
    <col min="3" max="3" width="4.21875" customWidth="1"/>
    <col min="4" max="4" width="6.109375" customWidth="1"/>
    <col min="5" max="5" width="15.88671875" customWidth="1"/>
    <col min="6" max="6" width="9" customWidth="1"/>
    <col min="7" max="7" width="9.5546875" customWidth="1"/>
    <col min="8" max="8" width="9.6640625" customWidth="1"/>
    <col min="9" max="16" width="7.21875" customWidth="1"/>
    <col min="17" max="17" width="5.77734375" customWidth="1"/>
    <col min="18" max="21" width="7.21875" customWidth="1"/>
    <col min="22" max="22" width="9.77734375" customWidth="1"/>
  </cols>
  <sheetData>
    <row r="1" spans="1:21" ht="16.350000000000001" customHeight="1">
      <c r="A1" s="4"/>
      <c r="T1" s="125" t="s">
        <v>181</v>
      </c>
      <c r="U1" s="125"/>
    </row>
    <row r="2" spans="1:21" ht="37.049999999999997" customHeight="1">
      <c r="A2" s="126" t="s">
        <v>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22.3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 t="s">
        <v>29</v>
      </c>
      <c r="U3" s="123"/>
    </row>
    <row r="4" spans="1:21" ht="22.35" customHeight="1">
      <c r="A4" s="127" t="s">
        <v>152</v>
      </c>
      <c r="B4" s="127"/>
      <c r="C4" s="127"/>
      <c r="D4" s="127" t="s">
        <v>164</v>
      </c>
      <c r="E4" s="127" t="s">
        <v>165</v>
      </c>
      <c r="F4" s="127" t="s">
        <v>182</v>
      </c>
      <c r="G4" s="127" t="s">
        <v>155</v>
      </c>
      <c r="H4" s="127"/>
      <c r="I4" s="127"/>
      <c r="J4" s="127"/>
      <c r="K4" s="127" t="s">
        <v>156</v>
      </c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 ht="39.6" customHeight="1">
      <c r="A5" s="16" t="s">
        <v>160</v>
      </c>
      <c r="B5" s="16" t="s">
        <v>161</v>
      </c>
      <c r="C5" s="16" t="s">
        <v>162</v>
      </c>
      <c r="D5" s="127"/>
      <c r="E5" s="127"/>
      <c r="F5" s="127"/>
      <c r="G5" s="16" t="s">
        <v>133</v>
      </c>
      <c r="H5" s="16" t="s">
        <v>183</v>
      </c>
      <c r="I5" s="16" t="s">
        <v>184</v>
      </c>
      <c r="J5" s="16" t="s">
        <v>175</v>
      </c>
      <c r="K5" s="16" t="s">
        <v>133</v>
      </c>
      <c r="L5" s="16" t="s">
        <v>185</v>
      </c>
      <c r="M5" s="16" t="s">
        <v>186</v>
      </c>
      <c r="N5" s="16" t="s">
        <v>187</v>
      </c>
      <c r="O5" s="16" t="s">
        <v>177</v>
      </c>
      <c r="P5" s="16" t="s">
        <v>188</v>
      </c>
      <c r="Q5" s="16" t="s">
        <v>189</v>
      </c>
      <c r="R5" s="16" t="s">
        <v>190</v>
      </c>
      <c r="S5" s="16" t="s">
        <v>173</v>
      </c>
      <c r="T5" s="16" t="s">
        <v>176</v>
      </c>
      <c r="U5" s="16" t="s">
        <v>180</v>
      </c>
    </row>
    <row r="6" spans="1:21" ht="22.8" customHeight="1">
      <c r="A6" s="11"/>
      <c r="B6" s="11"/>
      <c r="C6" s="11"/>
      <c r="D6" s="11"/>
      <c r="E6" s="11" t="s">
        <v>133</v>
      </c>
      <c r="F6" s="48">
        <f>G6+K6</f>
        <v>2242.6989000000003</v>
      </c>
      <c r="G6" s="48">
        <f>H6+I6+J6</f>
        <v>1512.4589000000001</v>
      </c>
      <c r="H6" s="48">
        <f t="shared" ref="H6:J7" si="0">H7</f>
        <v>1276.7297000000001</v>
      </c>
      <c r="I6" s="77">
        <f t="shared" si="0"/>
        <v>230.988</v>
      </c>
      <c r="J6" s="48">
        <f t="shared" si="0"/>
        <v>4.7412000000000001</v>
      </c>
      <c r="K6" s="15">
        <f>L6+M6</f>
        <v>730.24</v>
      </c>
      <c r="L6" s="15"/>
      <c r="M6" s="15">
        <f>M7</f>
        <v>730.24</v>
      </c>
      <c r="N6" s="15"/>
      <c r="O6" s="15"/>
      <c r="P6" s="15"/>
      <c r="Q6" s="15"/>
      <c r="R6" s="15"/>
      <c r="S6" s="15"/>
      <c r="T6" s="15"/>
      <c r="U6" s="15"/>
    </row>
    <row r="7" spans="1:21" ht="22.8" customHeight="1">
      <c r="A7" s="51"/>
      <c r="B7" s="51"/>
      <c r="C7" s="51"/>
      <c r="D7" s="18" t="s">
        <v>355</v>
      </c>
      <c r="E7" s="18" t="s">
        <v>356</v>
      </c>
      <c r="F7" s="49">
        <f>G7+K7</f>
        <v>2242.6989000000003</v>
      </c>
      <c r="G7" s="48">
        <f>H7+I7+J7</f>
        <v>1512.4589000000001</v>
      </c>
      <c r="H7" s="48">
        <f t="shared" si="0"/>
        <v>1276.7297000000001</v>
      </c>
      <c r="I7" s="77">
        <f t="shared" si="0"/>
        <v>230.988</v>
      </c>
      <c r="J7" s="48">
        <f t="shared" si="0"/>
        <v>4.7412000000000001</v>
      </c>
      <c r="K7" s="15">
        <f>L7+M7</f>
        <v>730.24</v>
      </c>
      <c r="L7" s="15">
        <v>0</v>
      </c>
      <c r="M7" s="15">
        <f>M8</f>
        <v>730.24</v>
      </c>
      <c r="N7" s="15"/>
      <c r="O7" s="15"/>
      <c r="P7" s="15"/>
      <c r="Q7" s="15"/>
      <c r="R7" s="15"/>
      <c r="S7" s="15"/>
      <c r="T7" s="15"/>
      <c r="U7" s="15"/>
    </row>
    <row r="8" spans="1:21" ht="22.8" customHeight="1">
      <c r="A8" s="32"/>
      <c r="B8" s="32"/>
      <c r="C8" s="32"/>
      <c r="D8" s="33" t="s">
        <v>357</v>
      </c>
      <c r="E8" s="33" t="s">
        <v>358</v>
      </c>
      <c r="F8" s="49">
        <f>G8+K8</f>
        <v>2242.6989000000003</v>
      </c>
      <c r="G8" s="48">
        <f>H8+I8+J8</f>
        <v>1512.4589000000001</v>
      </c>
      <c r="H8" s="48">
        <f>H9+H10+H11+H12</f>
        <v>1276.7297000000001</v>
      </c>
      <c r="I8" s="77">
        <f>I9+I10+I11+I12</f>
        <v>230.988</v>
      </c>
      <c r="J8" s="48">
        <f>J9+J10+J11+J12</f>
        <v>4.7412000000000001</v>
      </c>
      <c r="K8" s="15">
        <f>L8+M8</f>
        <v>730.24</v>
      </c>
      <c r="L8" s="15">
        <v>0</v>
      </c>
      <c r="M8" s="15">
        <f>M9+M10+M11+M12</f>
        <v>730.24</v>
      </c>
      <c r="N8" s="15"/>
      <c r="O8" s="15"/>
      <c r="P8" s="15"/>
      <c r="Q8" s="15"/>
      <c r="R8" s="15"/>
      <c r="S8" s="15"/>
      <c r="T8" s="15"/>
      <c r="U8" s="15"/>
    </row>
    <row r="9" spans="1:21" ht="22.8" customHeight="1">
      <c r="A9" s="35" t="s">
        <v>433</v>
      </c>
      <c r="B9" s="35" t="s">
        <v>436</v>
      </c>
      <c r="C9" s="35" t="s">
        <v>439</v>
      </c>
      <c r="D9" s="36" t="s">
        <v>470</v>
      </c>
      <c r="E9" s="37" t="s">
        <v>466</v>
      </c>
      <c r="F9" s="86">
        <f>G9+K9</f>
        <v>1915.6507999999999</v>
      </c>
      <c r="G9" s="84">
        <f>H9+I9+J9</f>
        <v>1185.4107999999999</v>
      </c>
      <c r="H9" s="84">
        <v>949.6816</v>
      </c>
      <c r="I9" s="83">
        <v>230.988</v>
      </c>
      <c r="J9" s="84">
        <v>4.7412000000000001</v>
      </c>
      <c r="K9" s="81">
        <f>M9</f>
        <v>730.24</v>
      </c>
      <c r="L9" s="84"/>
      <c r="M9" s="81">
        <v>730.24</v>
      </c>
      <c r="N9" s="81"/>
      <c r="O9" s="81"/>
      <c r="P9" s="81"/>
      <c r="Q9" s="81"/>
      <c r="R9" s="81"/>
      <c r="S9" s="81"/>
      <c r="T9" s="81"/>
      <c r="U9" s="81"/>
    </row>
    <row r="10" spans="1:21" ht="18">
      <c r="A10" s="35" t="s">
        <v>442</v>
      </c>
      <c r="B10" s="35" t="s">
        <v>445</v>
      </c>
      <c r="C10" s="35" t="s">
        <v>445</v>
      </c>
      <c r="D10" s="36" t="s">
        <v>470</v>
      </c>
      <c r="E10" s="80" t="s">
        <v>467</v>
      </c>
      <c r="F10" s="86">
        <f t="shared" ref="F10:F12" si="1">G10+K10</f>
        <v>147.51089999999999</v>
      </c>
      <c r="G10" s="84">
        <f t="shared" ref="G10:G12" si="2">H10+I10+J10</f>
        <v>147.51089999999999</v>
      </c>
      <c r="H10" s="84">
        <v>147.51089999999999</v>
      </c>
      <c r="I10" s="87"/>
      <c r="J10" s="87"/>
      <c r="K10" s="84"/>
      <c r="L10" s="87"/>
      <c r="M10" s="87"/>
      <c r="N10" s="54"/>
      <c r="O10" s="54"/>
      <c r="P10" s="54"/>
      <c r="Q10" s="54"/>
      <c r="R10" s="54"/>
      <c r="S10" s="54"/>
      <c r="T10" s="54"/>
      <c r="U10" s="54"/>
    </row>
    <row r="11" spans="1:21" ht="18">
      <c r="A11" s="35" t="s">
        <v>450</v>
      </c>
      <c r="B11" s="35" t="s">
        <v>453</v>
      </c>
      <c r="C11" s="35" t="s">
        <v>439</v>
      </c>
      <c r="D11" s="36" t="s">
        <v>470</v>
      </c>
      <c r="E11" s="80" t="s">
        <v>468</v>
      </c>
      <c r="F11" s="85">
        <f t="shared" si="1"/>
        <v>68.903999999999996</v>
      </c>
      <c r="G11" s="83">
        <f t="shared" si="2"/>
        <v>68.903999999999996</v>
      </c>
      <c r="H11" s="83">
        <v>68.903999999999996</v>
      </c>
      <c r="I11" s="88"/>
      <c r="J11" s="88"/>
      <c r="K11" s="84"/>
      <c r="L11" s="88"/>
      <c r="M11" s="88"/>
      <c r="N11" s="54"/>
      <c r="O11" s="54"/>
      <c r="P11" s="54"/>
      <c r="Q11" s="54"/>
      <c r="R11" s="54"/>
      <c r="S11" s="54"/>
      <c r="T11" s="54"/>
      <c r="U11" s="54"/>
    </row>
    <row r="12" spans="1:21" ht="18">
      <c r="A12" s="35" t="s">
        <v>458</v>
      </c>
      <c r="B12" s="35" t="s">
        <v>461</v>
      </c>
      <c r="C12" s="35" t="s">
        <v>439</v>
      </c>
      <c r="D12" s="36" t="s">
        <v>470</v>
      </c>
      <c r="E12" s="80" t="s">
        <v>469</v>
      </c>
      <c r="F12" s="110">
        <f t="shared" si="1"/>
        <v>110.6332</v>
      </c>
      <c r="G12" s="89">
        <f t="shared" si="2"/>
        <v>110.6332</v>
      </c>
      <c r="H12" s="89">
        <v>110.6332</v>
      </c>
      <c r="I12" s="87"/>
      <c r="J12" s="87"/>
      <c r="K12" s="89"/>
      <c r="L12" s="87"/>
      <c r="M12" s="87"/>
      <c r="N12" s="54"/>
      <c r="O12" s="54"/>
      <c r="P12" s="54"/>
      <c r="Q12" s="54"/>
      <c r="R12" s="54"/>
      <c r="S12" s="54"/>
      <c r="T12" s="54"/>
      <c r="U12" s="54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topLeftCell="A34" workbookViewId="0">
      <selection activeCell="C9" sqref="C9"/>
    </sheetView>
  </sheetViews>
  <sheetFormatPr defaultColWidth="9.77734375" defaultRowHeight="14.4"/>
  <cols>
    <col min="1" max="1" width="24.5546875" customWidth="1"/>
    <col min="2" max="2" width="16" customWidth="1"/>
    <col min="3" max="4" width="22.21875" customWidth="1"/>
  </cols>
  <sheetData>
    <row r="1" spans="1:4" ht="16.350000000000001" customHeight="1">
      <c r="A1" s="4"/>
      <c r="D1" s="8" t="s">
        <v>191</v>
      </c>
    </row>
    <row r="2" spans="1:4" ht="31.95" customHeight="1">
      <c r="A2" s="126" t="s">
        <v>10</v>
      </c>
      <c r="B2" s="126"/>
      <c r="C2" s="126"/>
      <c r="D2" s="126"/>
    </row>
    <row r="3" spans="1:4" ht="18.899999999999999" customHeight="1">
      <c r="A3" s="122" t="s">
        <v>513</v>
      </c>
      <c r="B3" s="122"/>
      <c r="C3" s="122"/>
      <c r="D3" s="9" t="s">
        <v>29</v>
      </c>
    </row>
    <row r="4" spans="1:4" ht="20.25" customHeight="1">
      <c r="A4" s="124" t="s">
        <v>30</v>
      </c>
      <c r="B4" s="124"/>
      <c r="C4" s="124" t="s">
        <v>31</v>
      </c>
      <c r="D4" s="124"/>
    </row>
    <row r="5" spans="1:4" ht="20.25" customHeight="1">
      <c r="A5" s="10" t="s">
        <v>32</v>
      </c>
      <c r="B5" s="10" t="s">
        <v>33</v>
      </c>
      <c r="C5" s="10" t="s">
        <v>32</v>
      </c>
      <c r="D5" s="10" t="s">
        <v>33</v>
      </c>
    </row>
    <row r="6" spans="1:4" ht="20.25" customHeight="1">
      <c r="A6" s="11" t="s">
        <v>192</v>
      </c>
      <c r="B6" s="48">
        <v>2242.6988999999999</v>
      </c>
      <c r="C6" s="11" t="s">
        <v>193</v>
      </c>
      <c r="D6" s="49">
        <f>SUM(D7:D36)</f>
        <v>2242.6988999999999</v>
      </c>
    </row>
    <row r="7" spans="1:4" ht="20.25" customHeight="1">
      <c r="A7" s="13" t="s">
        <v>194</v>
      </c>
      <c r="B7" s="47">
        <v>2242.6988999999999</v>
      </c>
      <c r="C7" s="13" t="s">
        <v>38</v>
      </c>
      <c r="D7" s="50">
        <v>1915.6507999999999</v>
      </c>
    </row>
    <row r="8" spans="1:4" ht="20.25" customHeight="1">
      <c r="A8" s="13" t="s">
        <v>195</v>
      </c>
      <c r="B8" s="47">
        <v>2242.6988999999999</v>
      </c>
      <c r="C8" s="13" t="s">
        <v>42</v>
      </c>
      <c r="D8" s="14"/>
    </row>
    <row r="9" spans="1:4" ht="31.05" customHeight="1">
      <c r="A9" s="13" t="s">
        <v>45</v>
      </c>
      <c r="B9" s="12"/>
      <c r="C9" s="13" t="s">
        <v>46</v>
      </c>
      <c r="D9" s="14"/>
    </row>
    <row r="10" spans="1:4" ht="20.25" customHeight="1">
      <c r="A10" s="13" t="s">
        <v>196</v>
      </c>
      <c r="B10" s="12"/>
      <c r="C10" s="13" t="s">
        <v>50</v>
      </c>
      <c r="D10" s="14"/>
    </row>
    <row r="11" spans="1:4" ht="20.25" customHeight="1">
      <c r="A11" s="13" t="s">
        <v>197</v>
      </c>
      <c r="B11" s="12"/>
      <c r="C11" s="13" t="s">
        <v>54</v>
      </c>
      <c r="D11" s="14"/>
    </row>
    <row r="12" spans="1:4" ht="20.25" customHeight="1">
      <c r="A12" s="13" t="s">
        <v>198</v>
      </c>
      <c r="B12" s="12"/>
      <c r="C12" s="13" t="s">
        <v>58</v>
      </c>
      <c r="D12" s="14"/>
    </row>
    <row r="13" spans="1:4" ht="20.25" customHeight="1">
      <c r="A13" s="11" t="s">
        <v>199</v>
      </c>
      <c r="B13" s="15"/>
      <c r="C13" s="13" t="s">
        <v>62</v>
      </c>
      <c r="D13" s="14"/>
    </row>
    <row r="14" spans="1:4" ht="20.25" customHeight="1">
      <c r="A14" s="13" t="s">
        <v>194</v>
      </c>
      <c r="B14" s="12"/>
      <c r="C14" s="13" t="s">
        <v>66</v>
      </c>
      <c r="D14" s="50">
        <v>147.51089999999999</v>
      </c>
    </row>
    <row r="15" spans="1:4" ht="20.25" customHeight="1">
      <c r="A15" s="13" t="s">
        <v>196</v>
      </c>
      <c r="B15" s="12"/>
      <c r="C15" s="13" t="s">
        <v>70</v>
      </c>
      <c r="D15" s="14"/>
    </row>
    <row r="16" spans="1:4" ht="20.25" customHeight="1">
      <c r="A16" s="13" t="s">
        <v>197</v>
      </c>
      <c r="B16" s="12"/>
      <c r="C16" s="13" t="s">
        <v>74</v>
      </c>
      <c r="D16" s="59">
        <v>68.903999999999996</v>
      </c>
    </row>
    <row r="17" spans="1:4" ht="20.25" customHeight="1">
      <c r="A17" s="13" t="s">
        <v>198</v>
      </c>
      <c r="B17" s="12"/>
      <c r="C17" s="13" t="s">
        <v>78</v>
      </c>
      <c r="D17" s="14"/>
    </row>
    <row r="18" spans="1:4" ht="20.25" customHeight="1">
      <c r="A18" s="13"/>
      <c r="B18" s="12"/>
      <c r="C18" s="13" t="s">
        <v>82</v>
      </c>
      <c r="D18" s="14"/>
    </row>
    <row r="19" spans="1:4" ht="20.25" customHeight="1">
      <c r="A19" s="13"/>
      <c r="B19" s="13"/>
      <c r="C19" s="13" t="s">
        <v>86</v>
      </c>
      <c r="D19" s="14"/>
    </row>
    <row r="20" spans="1:4" ht="20.25" customHeight="1">
      <c r="A20" s="13"/>
      <c r="B20" s="13"/>
      <c r="C20" s="13" t="s">
        <v>90</v>
      </c>
      <c r="D20" s="14"/>
    </row>
    <row r="21" spans="1:4" ht="20.25" customHeight="1">
      <c r="A21" s="13"/>
      <c r="B21" s="13"/>
      <c r="C21" s="13" t="s">
        <v>94</v>
      </c>
      <c r="D21" s="14"/>
    </row>
    <row r="22" spans="1:4" ht="20.25" customHeight="1">
      <c r="A22" s="13"/>
      <c r="B22" s="13"/>
      <c r="C22" s="13" t="s">
        <v>97</v>
      </c>
      <c r="D22" s="14"/>
    </row>
    <row r="23" spans="1:4" ht="20.25" customHeight="1">
      <c r="A23" s="13"/>
      <c r="B23" s="13"/>
      <c r="C23" s="13" t="s">
        <v>100</v>
      </c>
      <c r="D23" s="14"/>
    </row>
    <row r="24" spans="1:4" ht="20.25" customHeight="1">
      <c r="A24" s="13"/>
      <c r="B24" s="13"/>
      <c r="C24" s="13" t="s">
        <v>102</v>
      </c>
      <c r="D24" s="14"/>
    </row>
    <row r="25" spans="1:4" ht="20.25" customHeight="1">
      <c r="A25" s="13"/>
      <c r="B25" s="13"/>
      <c r="C25" s="13" t="s">
        <v>104</v>
      </c>
      <c r="D25" s="14"/>
    </row>
    <row r="26" spans="1:4" ht="20.25" customHeight="1">
      <c r="A26" s="13"/>
      <c r="B26" s="13"/>
      <c r="C26" s="13" t="s">
        <v>106</v>
      </c>
      <c r="D26" s="50">
        <v>110.6332</v>
      </c>
    </row>
    <row r="27" spans="1:4" ht="20.25" customHeight="1">
      <c r="A27" s="13"/>
      <c r="B27" s="13"/>
      <c r="C27" s="13" t="s">
        <v>108</v>
      </c>
      <c r="D27" s="14"/>
    </row>
    <row r="28" spans="1:4" ht="20.25" customHeight="1">
      <c r="A28" s="13"/>
      <c r="B28" s="13"/>
      <c r="C28" s="13" t="s">
        <v>110</v>
      </c>
      <c r="D28" s="14"/>
    </row>
    <row r="29" spans="1:4" ht="20.25" customHeight="1">
      <c r="A29" s="13"/>
      <c r="B29" s="13"/>
      <c r="C29" s="13" t="s">
        <v>112</v>
      </c>
      <c r="D29" s="14"/>
    </row>
    <row r="30" spans="1:4" ht="20.25" customHeight="1">
      <c r="A30" s="13"/>
      <c r="B30" s="13"/>
      <c r="C30" s="13" t="s">
        <v>114</v>
      </c>
      <c r="D30" s="14"/>
    </row>
    <row r="31" spans="1:4" ht="20.25" customHeight="1">
      <c r="A31" s="13"/>
      <c r="B31" s="13"/>
      <c r="C31" s="13" t="s">
        <v>116</v>
      </c>
      <c r="D31" s="14"/>
    </row>
    <row r="32" spans="1:4" ht="20.25" customHeight="1">
      <c r="A32" s="13"/>
      <c r="B32" s="13"/>
      <c r="C32" s="13" t="s">
        <v>118</v>
      </c>
      <c r="D32" s="14"/>
    </row>
    <row r="33" spans="1:4" ht="20.25" customHeight="1">
      <c r="A33" s="13"/>
      <c r="B33" s="13"/>
      <c r="C33" s="13" t="s">
        <v>120</v>
      </c>
      <c r="D33" s="14"/>
    </row>
    <row r="34" spans="1:4" ht="20.25" customHeight="1">
      <c r="A34" s="13"/>
      <c r="B34" s="13"/>
      <c r="C34" s="13" t="s">
        <v>121</v>
      </c>
      <c r="D34" s="14"/>
    </row>
    <row r="35" spans="1:4" ht="20.25" customHeight="1">
      <c r="A35" s="13"/>
      <c r="B35" s="13"/>
      <c r="C35" s="13" t="s">
        <v>122</v>
      </c>
      <c r="D35" s="14"/>
    </row>
    <row r="36" spans="1:4" ht="20.25" customHeight="1">
      <c r="A36" s="13"/>
      <c r="B36" s="13"/>
      <c r="C36" s="13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201</v>
      </c>
      <c r="B40" s="48">
        <v>2242.6988999999999</v>
      </c>
      <c r="C40" s="16" t="s">
        <v>202</v>
      </c>
      <c r="D40" s="49">
        <v>2242.6988999999999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6" topLeftCell="A7" activePane="bottomLeft" state="frozen"/>
      <selection pane="bottomLeft" activeCell="N15" sqref="N15"/>
    </sheetView>
  </sheetViews>
  <sheetFormatPr defaultColWidth="9.77734375" defaultRowHeight="14.4"/>
  <cols>
    <col min="1" max="1" width="3.6640625" customWidth="1"/>
    <col min="2" max="2" width="4.88671875" customWidth="1"/>
    <col min="3" max="3" width="4.77734375" customWidth="1"/>
    <col min="4" max="4" width="14.6640625" customWidth="1"/>
    <col min="5" max="5" width="24.77734375" customWidth="1"/>
    <col min="6" max="6" width="14" customWidth="1"/>
    <col min="7" max="7" width="11.5546875" customWidth="1"/>
    <col min="8" max="8" width="9.109375" customWidth="1"/>
    <col min="9" max="9" width="10.44140625" customWidth="1"/>
    <col min="10" max="10" width="11.44140625" customWidth="1"/>
    <col min="11" max="11" width="15.88671875" customWidth="1"/>
  </cols>
  <sheetData>
    <row r="1" spans="1:11" ht="16.350000000000001" customHeight="1">
      <c r="A1" s="4"/>
      <c r="D1" s="4"/>
      <c r="K1" s="8" t="s">
        <v>203</v>
      </c>
    </row>
    <row r="2" spans="1:11" ht="43.05" customHeight="1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4.15" customHeight="1">
      <c r="A3" s="122" t="s">
        <v>513</v>
      </c>
      <c r="B3" s="122"/>
      <c r="C3" s="122"/>
      <c r="D3" s="122"/>
      <c r="E3" s="122"/>
      <c r="F3" s="122"/>
      <c r="G3" s="122"/>
      <c r="H3" s="122"/>
      <c r="I3" s="122"/>
      <c r="J3" s="123" t="s">
        <v>29</v>
      </c>
      <c r="K3" s="123"/>
    </row>
    <row r="4" spans="1:11" ht="19.8" customHeight="1">
      <c r="A4" s="124" t="s">
        <v>152</v>
      </c>
      <c r="B4" s="124"/>
      <c r="C4" s="124"/>
      <c r="D4" s="124" t="s">
        <v>153</v>
      </c>
      <c r="E4" s="124" t="s">
        <v>154</v>
      </c>
      <c r="F4" s="124" t="s">
        <v>133</v>
      </c>
      <c r="G4" s="124" t="s">
        <v>155</v>
      </c>
      <c r="H4" s="124"/>
      <c r="I4" s="124"/>
      <c r="J4" s="124"/>
      <c r="K4" s="124" t="s">
        <v>156</v>
      </c>
    </row>
    <row r="5" spans="1:11" ht="19.8" customHeight="1">
      <c r="A5" s="124"/>
      <c r="B5" s="124"/>
      <c r="C5" s="124"/>
      <c r="D5" s="124"/>
      <c r="E5" s="124"/>
      <c r="F5" s="124"/>
      <c r="G5" s="124" t="s">
        <v>135</v>
      </c>
      <c r="H5" s="124" t="s">
        <v>204</v>
      </c>
      <c r="I5" s="124"/>
      <c r="J5" s="124" t="s">
        <v>205</v>
      </c>
      <c r="K5" s="124"/>
    </row>
    <row r="6" spans="1:11" ht="24.15" customHeight="1">
      <c r="A6" s="10" t="s">
        <v>160</v>
      </c>
      <c r="B6" s="10" t="s">
        <v>161</v>
      </c>
      <c r="C6" s="10" t="s">
        <v>162</v>
      </c>
      <c r="D6" s="124"/>
      <c r="E6" s="124"/>
      <c r="F6" s="124"/>
      <c r="G6" s="124"/>
      <c r="H6" s="10" t="s">
        <v>183</v>
      </c>
      <c r="I6" s="10" t="s">
        <v>175</v>
      </c>
      <c r="J6" s="124"/>
      <c r="K6" s="130"/>
    </row>
    <row r="7" spans="1:11" ht="22.8" customHeight="1">
      <c r="A7" s="98"/>
      <c r="B7" s="98"/>
      <c r="C7" s="98"/>
      <c r="D7" s="100"/>
      <c r="E7" s="100" t="s">
        <v>133</v>
      </c>
      <c r="F7" s="48">
        <f>F8</f>
        <v>2242.6989000000003</v>
      </c>
      <c r="G7" s="48">
        <f t="shared" ref="G7:J7" si="0">G8</f>
        <v>1512.4589000000001</v>
      </c>
      <c r="H7" s="48">
        <f t="shared" si="0"/>
        <v>1276.7297000000001</v>
      </c>
      <c r="I7" s="48">
        <f t="shared" si="0"/>
        <v>4.7412000000000001</v>
      </c>
      <c r="J7" s="77">
        <f t="shared" si="0"/>
        <v>230.988</v>
      </c>
      <c r="K7" s="54"/>
    </row>
    <row r="8" spans="1:11" ht="22.8" customHeight="1">
      <c r="A8" s="98"/>
      <c r="B8" s="98"/>
      <c r="C8" s="98"/>
      <c r="D8" s="18" t="s">
        <v>355</v>
      </c>
      <c r="E8" s="18" t="s">
        <v>356</v>
      </c>
      <c r="F8" s="72">
        <f t="shared" ref="F8:J8" si="1">F9</f>
        <v>2242.6989000000003</v>
      </c>
      <c r="G8" s="72">
        <f t="shared" si="1"/>
        <v>1512.4589000000001</v>
      </c>
      <c r="H8" s="72">
        <f t="shared" si="1"/>
        <v>1276.7297000000001</v>
      </c>
      <c r="I8" s="72">
        <f t="shared" si="1"/>
        <v>4.7412000000000001</v>
      </c>
      <c r="J8" s="111">
        <f t="shared" si="1"/>
        <v>230.988</v>
      </c>
      <c r="K8" s="70">
        <f>K9</f>
        <v>730.24</v>
      </c>
    </row>
    <row r="9" spans="1:11" ht="22.8" customHeight="1">
      <c r="A9" s="98"/>
      <c r="B9" s="98"/>
      <c r="C9" s="98"/>
      <c r="D9" s="33" t="s">
        <v>357</v>
      </c>
      <c r="E9" s="33" t="s">
        <v>358</v>
      </c>
      <c r="F9" s="48">
        <f t="shared" ref="F9:F21" si="2">G9+K9</f>
        <v>2242.6989000000003</v>
      </c>
      <c r="G9" s="48">
        <f>H9+I9+J9</f>
        <v>1512.4589000000001</v>
      </c>
      <c r="H9" s="48">
        <f>H10+H13+H16+H19</f>
        <v>1276.7297000000001</v>
      </c>
      <c r="I9" s="48">
        <f>I10</f>
        <v>4.7412000000000001</v>
      </c>
      <c r="J9" s="112">
        <f>J10</f>
        <v>230.988</v>
      </c>
      <c r="K9" s="70">
        <v>730.24</v>
      </c>
    </row>
    <row r="10" spans="1:11" ht="22.8" customHeight="1">
      <c r="A10" s="97" t="s">
        <v>433</v>
      </c>
      <c r="B10" s="97"/>
      <c r="C10" s="97"/>
      <c r="D10" s="100" t="s">
        <v>434</v>
      </c>
      <c r="E10" s="100" t="s">
        <v>435</v>
      </c>
      <c r="F10" s="48">
        <f t="shared" si="2"/>
        <v>1915.6508000000001</v>
      </c>
      <c r="G10" s="48">
        <f>H10+I10+J10</f>
        <v>1185.4108000000001</v>
      </c>
      <c r="H10" s="48">
        <f>H11</f>
        <v>949.6816</v>
      </c>
      <c r="I10" s="48">
        <f t="shared" ref="I10" si="3">I11</f>
        <v>4.7412000000000001</v>
      </c>
      <c r="J10" s="112">
        <f>J11</f>
        <v>230.988</v>
      </c>
      <c r="K10" s="70">
        <f>K11</f>
        <v>730.24</v>
      </c>
    </row>
    <row r="11" spans="1:11" ht="22.8" customHeight="1">
      <c r="A11" s="97" t="s">
        <v>433</v>
      </c>
      <c r="B11" s="39" t="s">
        <v>436</v>
      </c>
      <c r="C11" s="97"/>
      <c r="D11" s="100" t="s">
        <v>437</v>
      </c>
      <c r="E11" s="100" t="s">
        <v>438</v>
      </c>
      <c r="F11" s="48">
        <f t="shared" si="2"/>
        <v>1915.6508000000001</v>
      </c>
      <c r="G11" s="48">
        <f>H11+I11+J11</f>
        <v>1185.4108000000001</v>
      </c>
      <c r="H11" s="48">
        <f>H12</f>
        <v>949.6816</v>
      </c>
      <c r="I11" s="48">
        <f>I12</f>
        <v>4.7412000000000001</v>
      </c>
      <c r="J11" s="77">
        <f>J12</f>
        <v>230.988</v>
      </c>
      <c r="K11" s="15">
        <f>K12</f>
        <v>730.24</v>
      </c>
    </row>
    <row r="12" spans="1:11" ht="22.8" customHeight="1">
      <c r="A12" s="35" t="s">
        <v>433</v>
      </c>
      <c r="B12" s="35" t="s">
        <v>436</v>
      </c>
      <c r="C12" s="35" t="s">
        <v>439</v>
      </c>
      <c r="D12" s="36" t="s">
        <v>440</v>
      </c>
      <c r="E12" s="98" t="s">
        <v>441</v>
      </c>
      <c r="F12" s="58">
        <f t="shared" si="2"/>
        <v>1915.6508000000001</v>
      </c>
      <c r="G12" s="58">
        <f>H12+I12+J12</f>
        <v>1185.4108000000001</v>
      </c>
      <c r="H12" s="50">
        <v>949.6816</v>
      </c>
      <c r="I12" s="50">
        <v>4.7412000000000001</v>
      </c>
      <c r="J12" s="113">
        <v>230.988</v>
      </c>
      <c r="K12" s="82">
        <v>730.24</v>
      </c>
    </row>
    <row r="13" spans="1:11">
      <c r="A13" s="97" t="s">
        <v>442</v>
      </c>
      <c r="B13" s="97"/>
      <c r="C13" s="97"/>
      <c r="D13" s="100" t="s">
        <v>443</v>
      </c>
      <c r="E13" s="100" t="s">
        <v>444</v>
      </c>
      <c r="F13" s="48">
        <f t="shared" si="2"/>
        <v>147.51089999999999</v>
      </c>
      <c r="G13" s="48">
        <f>H13+I13</f>
        <v>147.51089999999999</v>
      </c>
      <c r="H13" s="48">
        <f t="shared" ref="H13:K13" si="4">H14</f>
        <v>147.51089999999999</v>
      </c>
      <c r="I13" s="93">
        <f t="shared" si="4"/>
        <v>0</v>
      </c>
      <c r="J13" s="15">
        <f t="shared" si="4"/>
        <v>0</v>
      </c>
      <c r="K13" s="15">
        <f t="shared" si="4"/>
        <v>0</v>
      </c>
    </row>
    <row r="14" spans="1:11">
      <c r="A14" s="97" t="s">
        <v>442</v>
      </c>
      <c r="B14" s="39" t="s">
        <v>445</v>
      </c>
      <c r="C14" s="97"/>
      <c r="D14" s="100" t="s">
        <v>446</v>
      </c>
      <c r="E14" s="100" t="s">
        <v>447</v>
      </c>
      <c r="F14" s="48">
        <f t="shared" si="2"/>
        <v>147.51089999999999</v>
      </c>
      <c r="G14" s="48">
        <f>H14+I14</f>
        <v>147.51089999999999</v>
      </c>
      <c r="H14" s="48">
        <f>H15</f>
        <v>147.51089999999999</v>
      </c>
      <c r="I14" s="93">
        <f>I15</f>
        <v>0</v>
      </c>
      <c r="J14" s="66">
        <v>0</v>
      </c>
      <c r="K14" s="70">
        <v>0</v>
      </c>
    </row>
    <row r="15" spans="1:11" ht="18">
      <c r="A15" s="35" t="s">
        <v>442</v>
      </c>
      <c r="B15" s="35" t="s">
        <v>445</v>
      </c>
      <c r="C15" s="35" t="s">
        <v>445</v>
      </c>
      <c r="D15" s="36" t="s">
        <v>448</v>
      </c>
      <c r="E15" s="98" t="s">
        <v>449</v>
      </c>
      <c r="F15" s="58">
        <f t="shared" si="2"/>
        <v>147.51089999999999</v>
      </c>
      <c r="G15" s="58">
        <f>H15+I15</f>
        <v>147.51089999999999</v>
      </c>
      <c r="H15" s="50">
        <v>147.51089999999999</v>
      </c>
      <c r="I15" s="50"/>
      <c r="J15" s="114"/>
      <c r="K15" s="82"/>
    </row>
    <row r="16" spans="1:11">
      <c r="A16" s="97" t="s">
        <v>450</v>
      </c>
      <c r="B16" s="97"/>
      <c r="C16" s="97"/>
      <c r="D16" s="100" t="s">
        <v>451</v>
      </c>
      <c r="E16" s="100" t="s">
        <v>452</v>
      </c>
      <c r="F16" s="77">
        <f t="shared" si="2"/>
        <v>68.903999999999996</v>
      </c>
      <c r="G16" s="77">
        <f t="shared" ref="G16:G21" si="5">H16+I16+J16</f>
        <v>68.903999999999996</v>
      </c>
      <c r="H16" s="77">
        <f>H17</f>
        <v>68.903999999999996</v>
      </c>
      <c r="I16" s="93">
        <f t="shared" ref="I16:J16" si="6">I17</f>
        <v>0</v>
      </c>
      <c r="J16" s="15">
        <f t="shared" si="6"/>
        <v>0</v>
      </c>
      <c r="K16" s="70">
        <f>K17</f>
        <v>0</v>
      </c>
    </row>
    <row r="17" spans="1:11">
      <c r="A17" s="97" t="s">
        <v>450</v>
      </c>
      <c r="B17" s="39" t="s">
        <v>453</v>
      </c>
      <c r="C17" s="97"/>
      <c r="D17" s="100" t="s">
        <v>454</v>
      </c>
      <c r="E17" s="100" t="s">
        <v>455</v>
      </c>
      <c r="F17" s="77">
        <f t="shared" si="2"/>
        <v>68.903999999999996</v>
      </c>
      <c r="G17" s="77">
        <f t="shared" si="5"/>
        <v>68.903999999999996</v>
      </c>
      <c r="H17" s="77">
        <f>H18</f>
        <v>68.903999999999996</v>
      </c>
      <c r="I17" s="93">
        <f>I18</f>
        <v>0</v>
      </c>
      <c r="J17" s="66">
        <f>J18</f>
        <v>0</v>
      </c>
      <c r="K17" s="70">
        <f>K18</f>
        <v>0</v>
      </c>
    </row>
    <row r="18" spans="1:11">
      <c r="A18" s="35" t="s">
        <v>450</v>
      </c>
      <c r="B18" s="35" t="s">
        <v>453</v>
      </c>
      <c r="C18" s="35" t="s">
        <v>439</v>
      </c>
      <c r="D18" s="36" t="s">
        <v>456</v>
      </c>
      <c r="E18" s="98" t="s">
        <v>457</v>
      </c>
      <c r="F18" s="92">
        <f t="shared" si="2"/>
        <v>68.903999999999996</v>
      </c>
      <c r="G18" s="92">
        <f t="shared" si="5"/>
        <v>68.903999999999996</v>
      </c>
      <c r="H18" s="59">
        <v>68.903999999999996</v>
      </c>
      <c r="I18" s="94"/>
      <c r="J18" s="114"/>
      <c r="K18" s="82"/>
    </row>
    <row r="19" spans="1:11">
      <c r="A19" s="97" t="s">
        <v>458</v>
      </c>
      <c r="B19" s="97"/>
      <c r="C19" s="97"/>
      <c r="D19" s="100" t="s">
        <v>459</v>
      </c>
      <c r="E19" s="100" t="s">
        <v>460</v>
      </c>
      <c r="F19" s="48">
        <f t="shared" si="2"/>
        <v>110.6332</v>
      </c>
      <c r="G19" s="48">
        <f t="shared" si="5"/>
        <v>110.6332</v>
      </c>
      <c r="H19" s="48">
        <f>H20</f>
        <v>110.6332</v>
      </c>
      <c r="I19" s="93">
        <f t="shared" ref="I19:K19" si="7">I20</f>
        <v>0</v>
      </c>
      <c r="J19" s="15">
        <f t="shared" si="7"/>
        <v>0</v>
      </c>
      <c r="K19" s="15">
        <f t="shared" si="7"/>
        <v>0</v>
      </c>
    </row>
    <row r="20" spans="1:11">
      <c r="A20" s="97" t="s">
        <v>458</v>
      </c>
      <c r="B20" s="39" t="s">
        <v>461</v>
      </c>
      <c r="C20" s="97"/>
      <c r="D20" s="100" t="s">
        <v>462</v>
      </c>
      <c r="E20" s="100" t="s">
        <v>463</v>
      </c>
      <c r="F20" s="48">
        <f t="shared" si="2"/>
        <v>110.6332</v>
      </c>
      <c r="G20" s="48">
        <f t="shared" si="5"/>
        <v>110.6332</v>
      </c>
      <c r="H20" s="48">
        <f>H21</f>
        <v>110.6332</v>
      </c>
      <c r="I20" s="93">
        <f t="shared" ref="I20:K20" si="8">I21</f>
        <v>0</v>
      </c>
      <c r="J20" s="15">
        <f t="shared" si="8"/>
        <v>0</v>
      </c>
      <c r="K20" s="15">
        <f t="shared" si="8"/>
        <v>0</v>
      </c>
    </row>
    <row r="21" spans="1:11">
      <c r="A21" s="35" t="s">
        <v>458</v>
      </c>
      <c r="B21" s="35" t="s">
        <v>461</v>
      </c>
      <c r="C21" s="35" t="s">
        <v>439</v>
      </c>
      <c r="D21" s="36" t="s">
        <v>464</v>
      </c>
      <c r="E21" s="98" t="s">
        <v>465</v>
      </c>
      <c r="F21" s="58">
        <f t="shared" si="2"/>
        <v>110.6332</v>
      </c>
      <c r="G21" s="58">
        <f t="shared" si="5"/>
        <v>110.6332</v>
      </c>
      <c r="H21" s="50">
        <v>110.6332</v>
      </c>
      <c r="I21" s="50"/>
      <c r="J21" s="50"/>
      <c r="K21" s="90"/>
    </row>
    <row r="22" spans="1:11">
      <c r="A22" s="129" t="s">
        <v>206</v>
      </c>
      <c r="B22" s="129"/>
      <c r="C22" s="129"/>
      <c r="D22" s="129"/>
      <c r="E22" s="129"/>
    </row>
  </sheetData>
  <mergeCells count="13">
    <mergeCell ref="A22:E22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2024-03-12T07:31:38Z</dcterms:created>
  <dcterms:modified xsi:type="dcterms:W3CDTF">2024-03-28T08:27:07Z</dcterms:modified>
</cp:coreProperties>
</file>