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6" s="1"/>
  <c r="K10"/>
  <c r="K8" s="1"/>
  <c r="K11"/>
  <c r="K12"/>
  <c r="K13"/>
  <c r="G9"/>
  <c r="G6" s="1"/>
  <c r="G10"/>
  <c r="G11"/>
  <c r="G12"/>
  <c r="G13"/>
  <c r="F6"/>
  <c r="H6"/>
  <c r="I6"/>
  <c r="J6"/>
  <c r="L6"/>
  <c r="M6"/>
  <c r="N6"/>
  <c r="O6"/>
  <c r="P6"/>
  <c r="Q6"/>
  <c r="R6"/>
  <c r="S6"/>
  <c r="T6"/>
  <c r="U6"/>
  <c r="F7"/>
  <c r="H7"/>
  <c r="I7"/>
  <c r="J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E7"/>
  <c r="D7" s="1"/>
  <c r="C7" s="1"/>
  <c r="D8"/>
  <c r="C8" s="1"/>
  <c r="D9"/>
  <c r="C9" s="1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K7" i="7" l="1"/>
  <c r="G8"/>
  <c r="G7"/>
  <c r="A4" i="27"/>
</calcChain>
</file>

<file path=xl/sharedStrings.xml><?xml version="1.0" encoding="utf-8"?>
<sst xmlns="http://schemas.openxmlformats.org/spreadsheetml/2006/main" count="1254" uniqueCount="437">
  <si>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</si>
  <si>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</si>
  <si>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</si>
  <si>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</si>
  <si>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</si>
  <si>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</si>
  <si>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</si>
  <si>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</si>
  <si>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</si>
  <si>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</si>
  <si>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</si>
  <si>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</si>
  <si>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</si>
  <si>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</si>
  <si>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</si>
  <si>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</si>
  <si>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</si>
  <si>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</si>
  <si>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</si>
  <si>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</si>
  <si>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</si>
  <si>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</si>
  <si>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</si>
  <si>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</si>
  <si>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</si>
  <si>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</si>
  <si>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</si>
  <si>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</si>
  <si>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</si>
  <si>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</si>
  <si>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</si>
  <si>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</si>
  <si>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</si>
  <si>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</si>
  <si>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</si>
  <si>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</si>
  <si>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</si>
  <si>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</si>
  <si>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</si>
  <si>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</si>
  <si>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</si>
  <si>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</si>
  <si>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</si>
  <si>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</si>
  <si>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</si>
  <si>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</si>
  <si>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</si>
  <si>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</si>
  <si>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</si>
  <si>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</si>
  <si>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</si>
  <si>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</si>
  <si>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</si>
  <si>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</si>
  <si>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</si>
  <si>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</si>
  <si>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</si>
  <si>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</si>
  <si>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</si>
  <si>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</si>
  <si>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</si>
  <si>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</si>
  <si>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</si>
  <si>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</si>
  <si>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</si>
  <si>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</si>
  <si>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</si>
  <si>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</si>
  <si>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</si>
  <si>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</si>
  <si>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</si>
  <si>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</si>
  <si>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</si>
  <si>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</si>
  <si>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</si>
  <si>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</si>
  <si>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</si>
  <si>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</si>
  <si>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</si>
  <si>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</si>
  <si>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</si>
  <si>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</si>
  <si>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</si>
  <si>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</si>
  <si>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</si>
  <si>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</si>
  <si>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</si>
  <si>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</si>
  <si>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</si>
  <si>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</si>
  <si>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</si>
  <si>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</si>
  <si>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</si>
  <si>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</si>
  <si>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</si>
  <si>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</si>
  <si>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</si>
  <si>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</si>
  <si>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</si>
  <si>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</si>
  <si>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</si>
  <si>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</si>
  <si>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</si>
  <si>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</si>
  <si>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</si>
  <si>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</si>
  <si>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</si>
  <si>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</si>
  <si>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</si>
  <si>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</si>
  <si>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</si>
  <si>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</si>
  <si>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</si>
  <si>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</si>
  <si>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</si>
  <si>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</si>
  <si>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</si>
  <si>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</si>
  <si>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</si>
  <si>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</si>
  <si>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</si>
  <si>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</si>
  <si>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</si>
  <si>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</si>
  <si>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</si>
  <si>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</si>
  <si>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</si>
  <si>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</si>
  <si>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</si>
  <si>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</si>
  <si>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</si>
  <si>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</si>
  <si>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</si>
  <si>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</si>
  <si>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</si>
  <si>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</si>
  <si>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</si>
  <si>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</si>
  <si>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</si>
  <si>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</si>
  <si>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</si>
  <si>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</si>
  <si>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</si>
  <si>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</si>
  <si>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</si>
  <si>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</si>
  <si>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</si>
  <si>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</si>
  <si>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</si>
  <si>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</si>
  <si>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</si>
  <si>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</si>
  <si>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</si>
  <si>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</si>
  <si>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</si>
  <si>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</si>
  <si>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</si>
  <si>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</si>
  <si>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</si>
  <si>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</si>
  <si>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</si>
  <si>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</si>
  <si>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</si>
  <si>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</si>
  <si>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</si>
  <si>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</si>
  <si>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</si>
  <si>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</si>
  <si>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</si>
  <si>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</si>
  <si>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</si>
  <si>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</si>
  <si>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</si>
  <si>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</si>
  <si>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</si>
  <si>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</si>
  <si>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</si>
  <si>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</si>
  <si>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</si>
  <si>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</si>
  <si>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</si>
  <si>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</si>
  <si>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</si>
  <si>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</si>
  <si>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</si>
  <si>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</si>
  <si>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</si>
  <si>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</si>
  <si>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</si>
  <si>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</si>
  <si>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</si>
  <si>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</si>
  <si>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</si>
  <si>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</si>
  <si>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</si>
  <si>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</si>
  <si>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</si>
  <si>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</si>
  <si>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</si>
  <si>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</si>
  <si>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</si>
  <si>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</si>
  <si>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</si>
  <si>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</si>
  <si>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</si>
  <si>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</si>
  <si>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</si>
  <si>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</si>
  <si>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</si>
  <si>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</si>
  <si>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</si>
  <si>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</si>
  <si>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</si>
  <si>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</si>
  <si>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</si>
  <si>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</si>
  <si>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</si>
  <si>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</si>
  <si>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</si>
  <si>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</si>
  <si>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</si>
  <si>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</si>
  <si>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</si>
  <si>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</si>
  <si>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</si>
  <si>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</si>
  <si>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</si>
  <si>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</si>
  <si>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</si>
  <si>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</si>
  <si>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</si>
  <si>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</si>
  <si>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</si>
  <si>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</si>
  <si>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</si>
  <si>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</si>
  <si>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</si>
  <si>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</si>
  <si>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</si>
  <si>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</si>
  <si>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</si>
  <si>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</si>
  <si>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</si>
  <si>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</si>
  <si>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</si>
  <si>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</si>
  <si>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</si>
  <si>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</si>
  <si>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</si>
  <si>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</si>
  <si>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</si>
  <si>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</si>
  <si>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</si>
  <si>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</si>
  <si>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</si>
  <si>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</si>
  <si>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</si>
  <si>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</si>
  <si>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</si>
  <si>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</si>
  <si>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</si>
  <si>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</si>
  <si>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</si>
  <si>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</si>
  <si>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</si>
  <si>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</si>
  <si>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</si>
  <si>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</si>
  <si>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</si>
  <si>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</si>
  <si>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</si>
  <si>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</si>
  <si>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</si>
  <si>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</si>
  <si>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</si>
  <si>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</si>
  <si>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</si>
  <si>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</si>
  <si>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</si>
  <si>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</si>
  <si>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</si>
  <si>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</si>
  <si>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</si>
  <si>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</si>
  <si>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</si>
  <si>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</si>
  <si>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</si>
  <si>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</si>
  <si>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</si>
  <si>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</si>
  <si>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</si>
  <si>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</si>
  <si>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</si>
  <si>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</si>
  <si>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</si>
  <si>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</si>
  <si>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</si>
  <si>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</si>
  <si>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</si>
  <si>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</si>
  <si>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</si>
  <si>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</si>
  <si>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</si>
  <si>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</si>
  <si>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</si>
  <si>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</si>
  <si>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</si>
  <si>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</si>
  <si>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</si>
  <si>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</si>
  <si>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</si>
  <si>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</si>
  <si>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</si>
  <si>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</si>
  <si>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</si>
  <si>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</si>
  <si>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</si>
  <si>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</si>
  <si>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</si>
  <si>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</si>
  <si>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</si>
  <si>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</si>
  <si>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</si>
  <si>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</si>
  <si>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</si>
  <si>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</si>
  <si>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</si>
  <si>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</si>
  <si>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</si>
  <si>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</si>
  <si>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</si>
  <si>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</si>
  <si>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</si>
  <si>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</si>
  <si>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</si>
  <si>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</si>
  <si>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</si>
  <si>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</si>
  <si>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</si>
  <si>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</si>
  <si>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</si>
  <si>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</si>
  <si>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</si>
  <si>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</si>
  <si>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</si>
  <si>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</si>
  <si>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</si>
  <si>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</si>
  <si>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</si>
  <si>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</si>
  <si>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</si>
  <si>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</si>
  <si>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</si>
  <si>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</si>
  <si>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</si>
  <si>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</si>
  <si>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</si>
  <si>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</si>
  <si>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</si>
  <si>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</si>
  <si>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</si>
  <si>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</si>
  <si>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</si>
  <si>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</si>
  <si>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</si>
  <si>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</si>
  <si>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</si>
  <si>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</si>
  <si>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</si>
  <si>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</si>
  <si>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</si>
  <si>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</si>
  <si>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</si>
  <si>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</si>
  <si>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</si>
  <si>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</si>
  <si>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</si>
  <si>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</si>
  <si>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</si>
  <si>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</si>
  <si>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</si>
  <si>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</si>
  <si>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</si>
  <si>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</si>
  <si>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</si>
  <si>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</si>
  <si>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</si>
  <si>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</si>
  <si>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</si>
  <si>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</si>
  <si>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</si>
  <si>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</si>
  <si>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</si>
  <si>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</si>
  <si>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</si>
  <si>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</si>
  <si>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</si>
  <si>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中国人民政治协商会议祁东县委员会办公室</t>
  </si>
  <si>
    <t>单位：104001_中国人民政治协商会议祁东县委员会办公室</t>
  </si>
  <si>
    <t>201</t>
  </si>
  <si>
    <t/>
  </si>
  <si>
    <t>一般公共服务支出</t>
  </si>
  <si>
    <t>02</t>
  </si>
  <si>
    <t>政协事务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</si>
  <si>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</si>
  <si>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</si>
  <si>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</si>
  <si>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</si>
  <si>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</si>
  <si>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</si>
  <si>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</si>
  <si>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</si>
  <si>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</si>
  <si>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</si>
  <si>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</si>
  <si>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</si>
  <si>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</si>
  <si>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</si>
  <si>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住房改革支出</t>
  </si>
  <si>
    <t>31</t>
  </si>
  <si>
    <t>党委办公厅（室）及相关机构事务</t>
  </si>
  <si>
    <t>104</t>
  </si>
  <si>
    <t>104001</t>
  </si>
  <si>
    <t>委员活动经费</t>
  </si>
  <si>
    <t>临案听审</t>
  </si>
  <si>
    <t>政协云平台工作经费</t>
  </si>
  <si>
    <t>民主监督与民主评议</t>
  </si>
  <si>
    <t>省市委员活动</t>
  </si>
  <si>
    <t>委员调研</t>
  </si>
  <si>
    <t>经贸促进活动</t>
  </si>
  <si>
    <t>提案督办</t>
  </si>
  <si>
    <t>例会经费</t>
  </si>
  <si>
    <t>社情民意信息工作经费</t>
  </si>
  <si>
    <t>委员培训</t>
  </si>
  <si>
    <t>委员各类表彰</t>
  </si>
  <si>
    <t>委员工作室运行经费</t>
  </si>
  <si>
    <t>联席会议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</si>
</sst>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104001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397.56</v>
      </c>
      <c r="D6" s="170">
        <v>397.56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187.1</v>
      </c>
      <c r="D7" s="172">
        <v>187.1</v>
      </c>
      <c r="E7" s="172"/>
    </row>
    <row r="8" spans="1:5" s="42" customFormat="1" ht="26.45" customHeight="1">
      <c r="A8" s="171">
        <v>30102</v>
      </c>
      <c r="B8" s="171" t="s">
        <v>223</v>
      </c>
      <c r="C8" s="172">
        <v>80.459999999999994</v>
      </c>
      <c r="D8" s="172">
        <v>80.459999999999994</v>
      </c>
      <c r="E8" s="172"/>
    </row>
    <row r="9" spans="1:5" s="42" customFormat="1" ht="26.45" customHeight="1">
      <c r="A9" s="171">
        <v>30103</v>
      </c>
      <c r="B9" s="171" t="s">
        <v>224</v>
      </c>
      <c r="C9" s="172">
        <v>15.59</v>
      </c>
      <c r="D9" s="172">
        <v>15.59</v>
      </c>
      <c r="E9" s="172"/>
    </row>
    <row r="10" spans="1:5" s="42" customFormat="1" ht="26.45" customHeight="1">
      <c r="A10" s="171">
        <v>30107</v>
      </c>
      <c r="B10" s="171" t="s">
        <v>225</v>
      </c>
      <c r="C10" s="172">
        <v>6.38</v>
      </c>
      <c r="D10" s="172">
        <v>6.38</v>
      </c>
      <c r="E10" s="172"/>
    </row>
    <row r="11" spans="1:5" s="42" customFormat="1" ht="26.45" customHeight="1">
      <c r="A11" s="171">
        <v>30108</v>
      </c>
      <c r="B11" s="171" t="s">
        <v>226</v>
      </c>
      <c r="C11" s="172">
        <v>46.32</v>
      </c>
      <c r="D11" s="172">
        <v>46.32</v>
      </c>
      <c r="E11" s="172"/>
    </row>
    <row r="12" spans="1:5" s="42" customFormat="1" ht="26.45" customHeight="1">
      <c r="A12" s="171">
        <v>30110</v>
      </c>
      <c r="B12" s="171" t="s">
        <v>228</v>
      </c>
      <c r="C12" s="172">
        <v>18.27</v>
      </c>
      <c r="D12" s="172">
        <v>18.27</v>
      </c>
      <c r="E12" s="172"/>
    </row>
    <row r="13" spans="1:5" s="42" customFormat="1" ht="26.45" customHeight="1">
      <c r="A13" s="171">
        <v>30112</v>
      </c>
      <c r="B13" s="171" t="s">
        <v>230</v>
      </c>
      <c r="C13" s="172">
        <v>1.85</v>
      </c>
      <c r="D13" s="172">
        <v>1.85</v>
      </c>
      <c r="E13" s="172"/>
    </row>
    <row r="14" spans="1:5" s="42" customFormat="1" ht="26.45" customHeight="1">
      <c r="A14" s="171">
        <v>30113</v>
      </c>
      <c r="B14" s="171" t="s">
        <v>215</v>
      </c>
      <c r="C14" s="172">
        <v>34.74</v>
      </c>
      <c r="D14" s="172">
        <v>34.74</v>
      </c>
      <c r="E14" s="172"/>
    </row>
    <row r="15" spans="1:5" s="42" customFormat="1" ht="26.45" customHeight="1">
      <c r="A15" s="171">
        <v>30199</v>
      </c>
      <c r="B15" s="171" t="s">
        <v>216</v>
      </c>
      <c r="C15" s="172">
        <v>6.85</v>
      </c>
      <c r="D15" s="172">
        <v>6.85</v>
      </c>
      <c r="E15" s="172"/>
    </row>
    <row r="16" spans="1:5" s="42" customFormat="1" ht="26.45" customHeight="1">
      <c r="A16" s="165">
        <v>302</v>
      </c>
      <c r="B16" s="165" t="s">
        <v>261</v>
      </c>
      <c r="C16" s="170">
        <v>73.03</v>
      </c>
      <c r="D16" s="170"/>
      <c r="E16" s="170">
        <v>73.03</v>
      </c>
    </row>
    <row r="17" spans="1:5" s="42" customFormat="1" ht="26.45" customHeight="1">
      <c r="A17" s="171">
        <v>30201</v>
      </c>
      <c r="B17" s="171" t="s">
        <v>264</v>
      </c>
      <c r="C17" s="172">
        <v>24</v>
      </c>
      <c r="D17" s="172"/>
      <c r="E17" s="172">
        <v>24</v>
      </c>
    </row>
    <row r="18" spans="1:5" s="42" customFormat="1" ht="26.45" customHeight="1">
      <c r="A18" s="171">
        <v>30206</v>
      </c>
      <c r="B18" s="171" t="s">
        <v>269</v>
      </c>
      <c r="C18" s="172">
        <v>3</v>
      </c>
      <c r="D18" s="172"/>
      <c r="E18" s="172">
        <v>3</v>
      </c>
    </row>
    <row r="19" spans="1:5" s="42" customFormat="1" ht="26.45" customHeight="1">
      <c r="A19" s="171">
        <v>30228</v>
      </c>
      <c r="B19" s="171" t="s">
        <v>279</v>
      </c>
      <c r="C19" s="172">
        <v>15</v>
      </c>
      <c r="D19" s="172"/>
      <c r="E19" s="172">
        <v>15</v>
      </c>
    </row>
    <row r="20" spans="1:5" s="42" customFormat="1" ht="26.45" customHeight="1">
      <c r="A20" s="171">
        <v>30239</v>
      </c>
      <c r="B20" s="171" t="s">
        <v>281</v>
      </c>
      <c r="C20" s="172">
        <v>31.03</v>
      </c>
      <c r="D20" s="172"/>
      <c r="E20" s="172">
        <v>31.03</v>
      </c>
    </row>
    <row r="21" spans="1:5" s="42" customFormat="1" ht="26.45" customHeight="1">
      <c r="A21" s="165">
        <v>303</v>
      </c>
      <c r="B21" s="165" t="s">
        <v>175</v>
      </c>
      <c r="C21" s="170">
        <v>1.6</v>
      </c>
      <c r="D21" s="170">
        <v>1.6</v>
      </c>
      <c r="E21" s="170"/>
    </row>
    <row r="22" spans="1:5" s="42" customFormat="1" ht="26.45" customHeight="1">
      <c r="A22" s="171">
        <v>30399</v>
      </c>
      <c r="B22" s="171" t="s">
        <v>239</v>
      </c>
      <c r="C22" s="172">
        <v>1.6</v>
      </c>
      <c r="D22" s="172">
        <v>1.6</v>
      </c>
      <c r="E22" s="172"/>
    </row>
    <row r="23" spans="1:5" s="42" customFormat="1" ht="26.45" customHeight="1">
      <c r="A23" s="171"/>
      <c r="B23" s="171" t="s">
        <v>133</v>
      </c>
      <c r="C23" s="172">
        <v>472.19000000000005</v>
      </c>
      <c r="D23" s="172">
        <v>399.16</v>
      </c>
      <c r="E23" s="172">
        <v>73.03</v>
      </c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397.56</v>
      </c>
      <c r="G6" s="153">
        <f t="shared" si="0"/>
        <v>397.56</v>
      </c>
      <c r="H6" s="153">
        <f t="shared" si="0"/>
        <v>289.52999999999997</v>
      </c>
      <c r="I6" s="153">
        <f t="shared" si="0"/>
        <v>66.44</v>
      </c>
      <c r="J6" s="153">
        <f t="shared" si="0"/>
        <v>34.74</v>
      </c>
      <c r="K6" s="153">
        <f t="shared" si="0"/>
        <v>6.85</v>
      </c>
      <c r="L6" s="153">
        <f t="shared" si="0"/>
        <v>0</v>
      </c>
      <c r="M6" s="153">
        <f t="shared" si="0"/>
        <v>0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104</v>
      </c>
      <c r="E7" s="147" t="s">
        <v>397</v>
      </c>
      <c r="F7" s="153">
        <f t="shared" ref="F7:N7" si="1">SUM(F9:F12)</f>
        <v>397.56</v>
      </c>
      <c r="G7" s="153">
        <f t="shared" si="1"/>
        <v>397.56</v>
      </c>
      <c r="H7" s="153">
        <f t="shared" si="1"/>
        <v>289.52999999999997</v>
      </c>
      <c r="I7" s="153">
        <f t="shared" si="1"/>
        <v>66.44</v>
      </c>
      <c r="J7" s="153">
        <f t="shared" si="1"/>
        <v>34.74</v>
      </c>
      <c r="K7" s="153">
        <f t="shared" si="1"/>
        <v>6.85</v>
      </c>
      <c r="L7" s="153">
        <f t="shared" si="1"/>
        <v>0</v>
      </c>
      <c r="M7" s="153">
        <f t="shared" si="1"/>
        <v>0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104001</v>
      </c>
      <c r="E8" s="147" t="s">
        <v>397</v>
      </c>
      <c r="F8" s="153">
        <f t="shared" ref="F8:N8" si="2">SUM(F9:F12)</f>
        <v>397.56</v>
      </c>
      <c r="G8" s="153">
        <f t="shared" si="2"/>
        <v>397.56</v>
      </c>
      <c r="H8" s="153">
        <f t="shared" si="2"/>
        <v>289.52999999999997</v>
      </c>
      <c r="I8" s="153">
        <f t="shared" si="2"/>
        <v>66.44</v>
      </c>
      <c r="J8" s="153">
        <f t="shared" si="2"/>
        <v>34.74</v>
      </c>
      <c r="K8" s="153">
        <f t="shared" si="2"/>
        <v>6.85</v>
      </c>
      <c r="L8" s="153">
        <f t="shared" si="2"/>
        <v>0</v>
      </c>
      <c r="M8" s="153">
        <f t="shared" si="2"/>
        <v>0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298.23</v>
      </c>
      <c r="G9" s="151">
        <v>298.23</v>
      </c>
      <c r="H9" s="154">
        <v>289.52999999999997</v>
      </c>
      <c r="I9" s="154">
        <v>1.85</v>
      </c>
      <c r="J9" s="154"/>
      <c r="K9" s="154">
        <v>6.85</v>
      </c>
      <c r="L9" s="151"/>
      <c r="M9" s="154"/>
      <c r="N9" s="154"/>
    </row>
    <row r="10" spans="1:14" s="32" customFormat="1" ht="22.9" customHeight="1">
      <c r="A10" s="148" t="s">
        <v>406</v>
      </c>
      <c r="B10" s="148" t="s">
        <v>408</v>
      </c>
      <c r="C10" s="148" t="s">
        <v>408</v>
      </c>
      <c r="D10" s="149">
        <v>104001</v>
      </c>
      <c r="E10" s="150" t="s">
        <v>410</v>
      </c>
      <c r="F10" s="151">
        <v>46.32</v>
      </c>
      <c r="G10" s="151">
        <v>46.32</v>
      </c>
      <c r="H10" s="154"/>
      <c r="I10" s="154">
        <v>46.32</v>
      </c>
      <c r="J10" s="154"/>
      <c r="K10" s="154"/>
      <c r="L10" s="151"/>
      <c r="M10" s="154"/>
      <c r="N10" s="154"/>
    </row>
    <row r="11" spans="1:14" s="32" customFormat="1" ht="22.9" customHeight="1">
      <c r="A11" s="148" t="s">
        <v>411</v>
      </c>
      <c r="B11" s="148" t="s">
        <v>413</v>
      </c>
      <c r="C11" s="148" t="s">
        <v>404</v>
      </c>
      <c r="D11" s="149">
        <v>104001</v>
      </c>
      <c r="E11" s="150" t="s">
        <v>415</v>
      </c>
      <c r="F11" s="151">
        <v>18.27</v>
      </c>
      <c r="G11" s="151">
        <v>18.27</v>
      </c>
      <c r="H11" s="154"/>
      <c r="I11" s="154">
        <v>18.27</v>
      </c>
      <c r="J11" s="154"/>
      <c r="K11" s="154"/>
      <c r="L11" s="151"/>
      <c r="M11" s="154"/>
      <c r="N11" s="154"/>
    </row>
    <row r="12" spans="1:14" s="32" customFormat="1" ht="22.9" customHeight="1">
      <c r="A12" s="148" t="s">
        <v>416</v>
      </c>
      <c r="B12" s="148" t="s">
        <v>402</v>
      </c>
      <c r="C12" s="148" t="s">
        <v>404</v>
      </c>
      <c r="D12" s="149">
        <v>104001</v>
      </c>
      <c r="E12" s="150" t="s">
        <v>215</v>
      </c>
      <c r="F12" s="151">
        <v>34.74</v>
      </c>
      <c r="G12" s="151">
        <v>34.74</v>
      </c>
      <c r="H12" s="154"/>
      <c r="I12" s="154"/>
      <c r="J12" s="154">
        <v>34.74</v>
      </c>
      <c r="K12" s="154"/>
      <c r="L12" s="151"/>
      <c r="M12" s="154"/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397.56</v>
      </c>
      <c r="G6" s="146">
        <f t="shared" si="0"/>
        <v>324.27</v>
      </c>
      <c r="H6" s="146">
        <f t="shared" si="0"/>
        <v>187.1</v>
      </c>
      <c r="I6" s="146">
        <f t="shared" si="0"/>
        <v>80.459999999999994</v>
      </c>
      <c r="J6" s="146">
        <f t="shared" si="0"/>
        <v>15.59</v>
      </c>
      <c r="K6" s="146">
        <f t="shared" si="0"/>
        <v>6.38</v>
      </c>
      <c r="L6" s="146">
        <f t="shared" si="0"/>
        <v>66.44</v>
      </c>
      <c r="M6" s="146">
        <f t="shared" si="0"/>
        <v>46.32</v>
      </c>
      <c r="N6" s="146">
        <f t="shared" si="0"/>
        <v>0</v>
      </c>
      <c r="O6" s="146">
        <f t="shared" si="0"/>
        <v>18.27</v>
      </c>
      <c r="P6" s="146">
        <f t="shared" si="0"/>
        <v>0</v>
      </c>
      <c r="Q6" s="146">
        <f t="shared" si="0"/>
        <v>1.85</v>
      </c>
      <c r="R6" s="146">
        <f t="shared" si="0"/>
        <v>34.74</v>
      </c>
      <c r="S6" s="146">
        <f t="shared" si="0"/>
        <v>6.85</v>
      </c>
      <c r="T6" s="146">
        <f t="shared" si="0"/>
        <v>0</v>
      </c>
      <c r="U6" s="146">
        <f t="shared" si="0"/>
        <v>0</v>
      </c>
      <c r="V6" s="146">
        <f t="shared" si="0"/>
        <v>6.85</v>
      </c>
    </row>
    <row r="7" spans="1:22" ht="22.9" customHeight="1">
      <c r="A7" s="144"/>
      <c r="B7" s="144"/>
      <c r="C7" s="144"/>
      <c r="D7" s="147">
        <v>104</v>
      </c>
      <c r="E7" s="147" t="s">
        <v>397</v>
      </c>
      <c r="F7" s="146">
        <f t="shared" ref="F7:V7" si="1">SUM(F9:F12)</f>
        <v>397.56</v>
      </c>
      <c r="G7" s="146">
        <f t="shared" si="1"/>
        <v>324.27</v>
      </c>
      <c r="H7" s="146">
        <f t="shared" si="1"/>
        <v>187.1</v>
      </c>
      <c r="I7" s="146">
        <f t="shared" si="1"/>
        <v>80.459999999999994</v>
      </c>
      <c r="J7" s="146">
        <f t="shared" si="1"/>
        <v>15.59</v>
      </c>
      <c r="K7" s="146">
        <f t="shared" si="1"/>
        <v>6.38</v>
      </c>
      <c r="L7" s="146">
        <f t="shared" si="1"/>
        <v>66.44</v>
      </c>
      <c r="M7" s="146">
        <f t="shared" si="1"/>
        <v>46.32</v>
      </c>
      <c r="N7" s="146">
        <f t="shared" si="1"/>
        <v>0</v>
      </c>
      <c r="O7" s="146">
        <f t="shared" si="1"/>
        <v>18.27</v>
      </c>
      <c r="P7" s="146">
        <f t="shared" si="1"/>
        <v>0</v>
      </c>
      <c r="Q7" s="146">
        <f t="shared" si="1"/>
        <v>1.85</v>
      </c>
      <c r="R7" s="146">
        <f t="shared" si="1"/>
        <v>34.74</v>
      </c>
      <c r="S7" s="146">
        <f t="shared" si="1"/>
        <v>6.85</v>
      </c>
      <c r="T7" s="146">
        <f t="shared" si="1"/>
        <v>0</v>
      </c>
      <c r="U7" s="146">
        <f t="shared" si="1"/>
        <v>0</v>
      </c>
      <c r="V7" s="146">
        <f t="shared" si="1"/>
        <v>6.85</v>
      </c>
    </row>
    <row r="8" spans="1:22" ht="22.9" customHeight="1">
      <c r="A8" s="144"/>
      <c r="B8" s="144"/>
      <c r="C8" s="144"/>
      <c r="D8" s="147">
        <v>104001</v>
      </c>
      <c r="E8" s="147" t="s">
        <v>397</v>
      </c>
      <c r="F8" s="146">
        <f t="shared" ref="F8:V8" si="2">SUM(F9:F12)</f>
        <v>397.56</v>
      </c>
      <c r="G8" s="146">
        <f t="shared" si="2"/>
        <v>324.27</v>
      </c>
      <c r="H8" s="146">
        <f t="shared" si="2"/>
        <v>187.1</v>
      </c>
      <c r="I8" s="146">
        <f t="shared" si="2"/>
        <v>80.459999999999994</v>
      </c>
      <c r="J8" s="146">
        <f t="shared" si="2"/>
        <v>15.59</v>
      </c>
      <c r="K8" s="146">
        <f t="shared" si="2"/>
        <v>6.38</v>
      </c>
      <c r="L8" s="146">
        <f t="shared" si="2"/>
        <v>66.44</v>
      </c>
      <c r="M8" s="146">
        <f t="shared" si="2"/>
        <v>46.32</v>
      </c>
      <c r="N8" s="146">
        <f t="shared" si="2"/>
        <v>0</v>
      </c>
      <c r="O8" s="146">
        <f t="shared" si="2"/>
        <v>18.27</v>
      </c>
      <c r="P8" s="146">
        <f t="shared" si="2"/>
        <v>0</v>
      </c>
      <c r="Q8" s="146">
        <f t="shared" si="2"/>
        <v>1.85</v>
      </c>
      <c r="R8" s="146">
        <f t="shared" si="2"/>
        <v>34.74</v>
      </c>
      <c r="S8" s="146">
        <f t="shared" si="2"/>
        <v>6.85</v>
      </c>
      <c r="T8" s="146">
        <f t="shared" si="2"/>
        <v>0</v>
      </c>
      <c r="U8" s="146">
        <f t="shared" si="2"/>
        <v>0</v>
      </c>
      <c r="V8" s="146">
        <f t="shared" si="2"/>
        <v>6.85</v>
      </c>
    </row>
    <row r="9" spans="1:22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298.23</v>
      </c>
      <c r="G9" s="154">
        <v>289.52999999999997</v>
      </c>
      <c r="H9" s="154">
        <v>187.1</v>
      </c>
      <c r="I9" s="154">
        <v>80.459999999999994</v>
      </c>
      <c r="J9" s="154">
        <v>15.59</v>
      </c>
      <c r="K9" s="154">
        <v>6.38</v>
      </c>
      <c r="L9" s="151">
        <v>1.85</v>
      </c>
      <c r="M9" s="154"/>
      <c r="N9" s="154"/>
      <c r="O9" s="154"/>
      <c r="P9" s="154"/>
      <c r="Q9" s="154">
        <v>1.85</v>
      </c>
      <c r="R9" s="154"/>
      <c r="S9" s="151">
        <v>6.85</v>
      </c>
      <c r="T9" s="154"/>
      <c r="U9" s="154"/>
      <c r="V9" s="154">
        <v>6.85</v>
      </c>
    </row>
    <row r="10" spans="1:22" s="32" customFormat="1" ht="22.9" customHeight="1">
      <c r="A10" s="148" t="s">
        <v>406</v>
      </c>
      <c r="B10" s="148" t="s">
        <v>408</v>
      </c>
      <c r="C10" s="148" t="s">
        <v>408</v>
      </c>
      <c r="D10" s="149">
        <v>104001</v>
      </c>
      <c r="E10" s="150" t="s">
        <v>410</v>
      </c>
      <c r="F10" s="151">
        <v>46.32</v>
      </c>
      <c r="G10" s="154"/>
      <c r="H10" s="154"/>
      <c r="I10" s="154"/>
      <c r="J10" s="154"/>
      <c r="K10" s="154"/>
      <c r="L10" s="151">
        <v>46.32</v>
      </c>
      <c r="M10" s="154">
        <v>46.32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411</v>
      </c>
      <c r="B11" s="148" t="s">
        <v>413</v>
      </c>
      <c r="C11" s="148" t="s">
        <v>404</v>
      </c>
      <c r="D11" s="149">
        <v>104001</v>
      </c>
      <c r="E11" s="150" t="s">
        <v>415</v>
      </c>
      <c r="F11" s="151">
        <v>18.27</v>
      </c>
      <c r="G11" s="154"/>
      <c r="H11" s="154"/>
      <c r="I11" s="154"/>
      <c r="J11" s="154"/>
      <c r="K11" s="154"/>
      <c r="L11" s="151">
        <v>18.27</v>
      </c>
      <c r="M11" s="154"/>
      <c r="N11" s="154"/>
      <c r="O11" s="154">
        <v>18.27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416</v>
      </c>
      <c r="B12" s="148" t="s">
        <v>402</v>
      </c>
      <c r="C12" s="148" t="s">
        <v>404</v>
      </c>
      <c r="D12" s="149">
        <v>104001</v>
      </c>
      <c r="E12" s="150" t="s">
        <v>215</v>
      </c>
      <c r="F12" s="151">
        <v>34.74</v>
      </c>
      <c r="G12" s="154">
        <v>34.74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34.74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1.6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1.6</v>
      </c>
    </row>
    <row r="7" spans="1:11" ht="22.9" customHeight="1">
      <c r="A7" s="144"/>
      <c r="B7" s="144"/>
      <c r="C7" s="144"/>
      <c r="D7" s="147">
        <v>104</v>
      </c>
      <c r="E7" s="147" t="s">
        <v>397</v>
      </c>
      <c r="F7" s="146">
        <f t="shared" ref="F7:K7" si="1">SUM(F9:F9)</f>
        <v>1.6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1.6</v>
      </c>
    </row>
    <row r="8" spans="1:11" ht="22.9" customHeight="1">
      <c r="A8" s="144"/>
      <c r="B8" s="144"/>
      <c r="C8" s="144"/>
      <c r="D8" s="147">
        <v>104001</v>
      </c>
      <c r="E8" s="147" t="s">
        <v>397</v>
      </c>
      <c r="F8" s="146">
        <f t="shared" ref="F8:K8" si="2">SUM(F9:F9)</f>
        <v>1.6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1.6</v>
      </c>
    </row>
    <row r="9" spans="1:11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1.6</v>
      </c>
      <c r="G9" s="154"/>
      <c r="H9" s="154"/>
      <c r="I9" s="154"/>
      <c r="J9" s="154"/>
      <c r="K9" s="154">
        <v>1.6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1.6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1.6</v>
      </c>
    </row>
    <row r="7" spans="1:18" ht="22.9" customHeight="1">
      <c r="A7" s="144"/>
      <c r="B7" s="144"/>
      <c r="C7" s="144"/>
      <c r="D7" s="147">
        <v>104</v>
      </c>
      <c r="E7" s="147" t="s">
        <v>397</v>
      </c>
      <c r="F7" s="146">
        <f t="shared" ref="F7:R7" si="1">SUM(F9:F9)</f>
        <v>1.6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1.6</v>
      </c>
    </row>
    <row r="8" spans="1:18" ht="22.9" customHeight="1">
      <c r="A8" s="144"/>
      <c r="B8" s="144"/>
      <c r="C8" s="144"/>
      <c r="D8" s="147">
        <v>104001</v>
      </c>
      <c r="E8" s="147" t="s">
        <v>397</v>
      </c>
      <c r="F8" s="146">
        <f t="shared" ref="F8:R8" si="2">SUM(F9:F9)</f>
        <v>1.6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1.6</v>
      </c>
    </row>
    <row r="9" spans="1:18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1.6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1.6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73.03</v>
      </c>
      <c r="G6" s="153">
        <f t="shared" si="0"/>
        <v>73.03</v>
      </c>
      <c r="H6" s="153">
        <f t="shared" si="0"/>
        <v>73.03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104</v>
      </c>
      <c r="E7" s="147" t="s">
        <v>397</v>
      </c>
      <c r="F7" s="153">
        <f t="shared" ref="F7:T7" si="1">SUM(F9:F9)</f>
        <v>73.03</v>
      </c>
      <c r="G7" s="153">
        <f t="shared" si="1"/>
        <v>73.03</v>
      </c>
      <c r="H7" s="153">
        <f t="shared" si="1"/>
        <v>73.03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104001</v>
      </c>
      <c r="E8" s="147" t="s">
        <v>397</v>
      </c>
      <c r="F8" s="153">
        <f t="shared" ref="F8:T8" si="2">SUM(F9:F9)</f>
        <v>73.03</v>
      </c>
      <c r="G8" s="153">
        <f t="shared" si="2"/>
        <v>73.03</v>
      </c>
      <c r="H8" s="153">
        <f t="shared" si="2"/>
        <v>73.03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73.03</v>
      </c>
      <c r="G9" s="154">
        <v>73.03</v>
      </c>
      <c r="H9" s="154">
        <v>73.03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73.03</v>
      </c>
      <c r="G6" s="153">
        <f t="shared" si="0"/>
        <v>24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3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15</v>
      </c>
      <c r="AC6" s="153">
        <f t="shared" si="0"/>
        <v>0</v>
      </c>
      <c r="AD6" s="153">
        <f t="shared" si="0"/>
        <v>0</v>
      </c>
      <c r="AE6" s="153">
        <f t="shared" si="0"/>
        <v>31.03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104</v>
      </c>
      <c r="E7" s="147" t="s">
        <v>397</v>
      </c>
      <c r="F7" s="153">
        <f t="shared" ref="F7:AG7" si="1">SUM(F9:F9)</f>
        <v>73.03</v>
      </c>
      <c r="G7" s="153">
        <f t="shared" si="1"/>
        <v>24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3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15</v>
      </c>
      <c r="AC7" s="153">
        <f t="shared" si="1"/>
        <v>0</v>
      </c>
      <c r="AD7" s="153">
        <f t="shared" si="1"/>
        <v>0</v>
      </c>
      <c r="AE7" s="153">
        <f t="shared" si="1"/>
        <v>31.03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104001</v>
      </c>
      <c r="E8" s="147" t="s">
        <v>397</v>
      </c>
      <c r="F8" s="153">
        <f t="shared" ref="F8:AG8" si="2">SUM(F9:F9)</f>
        <v>73.03</v>
      </c>
      <c r="G8" s="153">
        <f t="shared" si="2"/>
        <v>24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3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15</v>
      </c>
      <c r="AC8" s="153">
        <f t="shared" si="2"/>
        <v>0</v>
      </c>
      <c r="AD8" s="153">
        <f t="shared" si="2"/>
        <v>0</v>
      </c>
      <c r="AE8" s="153">
        <f t="shared" si="2"/>
        <v>31.03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4">
        <v>73.03</v>
      </c>
      <c r="G9" s="154">
        <v>24</v>
      </c>
      <c r="H9" s="154"/>
      <c r="I9" s="154"/>
      <c r="J9" s="154"/>
      <c r="K9" s="154"/>
      <c r="L9" s="154">
        <v>3</v>
      </c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>
        <v>15</v>
      </c>
      <c r="AC9" s="154"/>
      <c r="AD9" s="154"/>
      <c r="AE9" s="154">
        <v>31.03</v>
      </c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104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104001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SUM(C9:C22)</f>
        <v>227.8</v>
      </c>
      <c r="D7" s="146">
        <f t="shared" si="0"/>
        <v>227.8</v>
      </c>
      <c r="E7" s="146">
        <f t="shared" si="0"/>
        <v>227.8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227.8</v>
      </c>
      <c r="N7" s="146">
        <f t="shared" si="0"/>
        <v>0</v>
      </c>
    </row>
    <row r="8" spans="1:14" ht="22.9" customHeight="1">
      <c r="A8" s="175" t="s">
        <v>421</v>
      </c>
      <c r="B8" s="147" t="s">
        <v>397</v>
      </c>
      <c r="C8" s="146">
        <f t="shared" ref="C8:N8" si="1">SUM(C9:C22)</f>
        <v>227.8</v>
      </c>
      <c r="D8" s="146">
        <f t="shared" si="1"/>
        <v>227.8</v>
      </c>
      <c r="E8" s="146">
        <f t="shared" si="1"/>
        <v>227.8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227.8</v>
      </c>
      <c r="N8" s="146">
        <f t="shared" si="1"/>
        <v>0</v>
      </c>
    </row>
    <row r="9" spans="1:14" s="32" customFormat="1" ht="22.9" customHeight="1">
      <c r="A9" s="176" t="s">
        <v>422</v>
      </c>
      <c r="B9" s="149" t="s">
        <v>423</v>
      </c>
      <c r="C9" s="151">
        <v>90</v>
      </c>
      <c r="D9" s="151">
        <v>90</v>
      </c>
      <c r="E9" s="151">
        <v>90</v>
      </c>
      <c r="F9" s="151"/>
      <c r="G9" s="151"/>
      <c r="H9" s="151"/>
      <c r="I9" s="151"/>
      <c r="J9" s="151"/>
      <c r="K9" s="151"/>
      <c r="L9" s="151"/>
      <c r="M9" s="151">
        <v>90</v>
      </c>
      <c r="N9" s="150"/>
    </row>
    <row r="10" spans="1:14" s="32" customFormat="1" ht="22.9" customHeight="1">
      <c r="A10" s="176" t="s">
        <v>422</v>
      </c>
      <c r="B10" s="149" t="s">
        <v>424</v>
      </c>
      <c r="C10" s="151">
        <v>2.4</v>
      </c>
      <c r="D10" s="151">
        <v>2.4</v>
      </c>
      <c r="E10" s="151">
        <v>2.4</v>
      </c>
      <c r="F10" s="151"/>
      <c r="G10" s="151"/>
      <c r="H10" s="151"/>
      <c r="I10" s="151"/>
      <c r="J10" s="151"/>
      <c r="K10" s="151"/>
      <c r="L10" s="151"/>
      <c r="M10" s="151">
        <v>2.4</v>
      </c>
      <c r="N10" s="150"/>
    </row>
    <row r="11" spans="1:14" s="32" customFormat="1" ht="22.9" customHeight="1">
      <c r="A11" s="176" t="s">
        <v>422</v>
      </c>
      <c r="B11" s="149" t="s">
        <v>425</v>
      </c>
      <c r="C11" s="151">
        <v>10</v>
      </c>
      <c r="D11" s="151">
        <v>10</v>
      </c>
      <c r="E11" s="151">
        <v>10</v>
      </c>
      <c r="F11" s="151"/>
      <c r="G11" s="151"/>
      <c r="H11" s="151"/>
      <c r="I11" s="151"/>
      <c r="J11" s="151"/>
      <c r="K11" s="151"/>
      <c r="L11" s="151"/>
      <c r="M11" s="151">
        <v>10</v>
      </c>
      <c r="N11" s="150"/>
    </row>
    <row r="12" spans="1:14" s="32" customFormat="1" ht="22.9" customHeight="1">
      <c r="A12" s="176" t="s">
        <v>422</v>
      </c>
      <c r="B12" s="149" t="s">
        <v>426</v>
      </c>
      <c r="C12" s="151">
        <v>9</v>
      </c>
      <c r="D12" s="151">
        <v>9</v>
      </c>
      <c r="E12" s="151">
        <v>9</v>
      </c>
      <c r="F12" s="151"/>
      <c r="G12" s="151"/>
      <c r="H12" s="151"/>
      <c r="I12" s="151"/>
      <c r="J12" s="151"/>
      <c r="K12" s="151"/>
      <c r="L12" s="151"/>
      <c r="M12" s="151">
        <v>9</v>
      </c>
      <c r="N12" s="150"/>
    </row>
    <row r="13" spans="1:14" s="32" customFormat="1" ht="22.9" customHeight="1">
      <c r="A13" s="176" t="s">
        <v>422</v>
      </c>
      <c r="B13" s="149" t="s">
        <v>427</v>
      </c>
      <c r="C13" s="151">
        <v>16</v>
      </c>
      <c r="D13" s="151">
        <v>16</v>
      </c>
      <c r="E13" s="151">
        <v>16</v>
      </c>
      <c r="F13" s="151"/>
      <c r="G13" s="151"/>
      <c r="H13" s="151"/>
      <c r="I13" s="151"/>
      <c r="J13" s="151"/>
      <c r="K13" s="151"/>
      <c r="L13" s="151"/>
      <c r="M13" s="151">
        <v>16</v>
      </c>
      <c r="N13" s="150"/>
    </row>
    <row r="14" spans="1:14" s="32" customFormat="1" ht="22.9" customHeight="1">
      <c r="A14" s="176" t="s">
        <v>422</v>
      </c>
      <c r="B14" s="149" t="s">
        <v>428</v>
      </c>
      <c r="C14" s="151">
        <v>12</v>
      </c>
      <c r="D14" s="151">
        <v>12</v>
      </c>
      <c r="E14" s="151">
        <v>12</v>
      </c>
      <c r="F14" s="151"/>
      <c r="G14" s="151"/>
      <c r="H14" s="151"/>
      <c r="I14" s="151"/>
      <c r="J14" s="151"/>
      <c r="K14" s="151"/>
      <c r="L14" s="151"/>
      <c r="M14" s="151">
        <v>12</v>
      </c>
      <c r="N14" s="150"/>
    </row>
    <row r="15" spans="1:14" s="32" customFormat="1" ht="22.9" customHeight="1">
      <c r="A15" s="176" t="s">
        <v>422</v>
      </c>
      <c r="B15" s="149" t="s">
        <v>429</v>
      </c>
      <c r="C15" s="151">
        <v>9</v>
      </c>
      <c r="D15" s="151">
        <v>9</v>
      </c>
      <c r="E15" s="151">
        <v>9</v>
      </c>
      <c r="F15" s="151"/>
      <c r="G15" s="151"/>
      <c r="H15" s="151"/>
      <c r="I15" s="151"/>
      <c r="J15" s="151"/>
      <c r="K15" s="151"/>
      <c r="L15" s="151"/>
      <c r="M15" s="151">
        <v>9</v>
      </c>
      <c r="N15" s="150"/>
    </row>
    <row r="16" spans="1:14" s="32" customFormat="1" ht="22.9" customHeight="1">
      <c r="A16" s="176" t="s">
        <v>422</v>
      </c>
      <c r="B16" s="149" t="s">
        <v>430</v>
      </c>
      <c r="C16" s="151">
        <v>6</v>
      </c>
      <c r="D16" s="151">
        <v>6</v>
      </c>
      <c r="E16" s="151">
        <v>6</v>
      </c>
      <c r="F16" s="151"/>
      <c r="G16" s="151"/>
      <c r="H16" s="151"/>
      <c r="I16" s="151"/>
      <c r="J16" s="151"/>
      <c r="K16" s="151"/>
      <c r="L16" s="151"/>
      <c r="M16" s="151">
        <v>6</v>
      </c>
      <c r="N16" s="150"/>
    </row>
    <row r="17" spans="1:14" s="32" customFormat="1" ht="22.9" customHeight="1">
      <c r="A17" s="176" t="s">
        <v>422</v>
      </c>
      <c r="B17" s="149" t="s">
        <v>431</v>
      </c>
      <c r="C17" s="151">
        <v>16.2</v>
      </c>
      <c r="D17" s="151">
        <v>16.2</v>
      </c>
      <c r="E17" s="151">
        <v>16.2</v>
      </c>
      <c r="F17" s="151"/>
      <c r="G17" s="151"/>
      <c r="H17" s="151"/>
      <c r="I17" s="151"/>
      <c r="J17" s="151"/>
      <c r="K17" s="151"/>
      <c r="L17" s="151"/>
      <c r="M17" s="151">
        <v>16.2</v>
      </c>
      <c r="N17" s="150"/>
    </row>
    <row r="18" spans="1:14" s="32" customFormat="1" ht="22.9" customHeight="1">
      <c r="A18" s="176" t="s">
        <v>422</v>
      </c>
      <c r="B18" s="149" t="s">
        <v>432</v>
      </c>
      <c r="C18" s="151">
        <v>8.4</v>
      </c>
      <c r="D18" s="151">
        <v>8.4</v>
      </c>
      <c r="E18" s="151">
        <v>8.4</v>
      </c>
      <c r="F18" s="151"/>
      <c r="G18" s="151"/>
      <c r="H18" s="151"/>
      <c r="I18" s="151"/>
      <c r="J18" s="151"/>
      <c r="K18" s="151"/>
      <c r="L18" s="151"/>
      <c r="M18" s="151">
        <v>8.4</v>
      </c>
      <c r="N18" s="150"/>
    </row>
    <row r="19" spans="1:14" s="32" customFormat="1" ht="22.9" customHeight="1">
      <c r="A19" s="176" t="s">
        <v>422</v>
      </c>
      <c r="B19" s="149" t="s">
        <v>433</v>
      </c>
      <c r="C19" s="151">
        <v>9</v>
      </c>
      <c r="D19" s="151">
        <v>9</v>
      </c>
      <c r="E19" s="151">
        <v>9</v>
      </c>
      <c r="F19" s="151"/>
      <c r="G19" s="151"/>
      <c r="H19" s="151"/>
      <c r="I19" s="151"/>
      <c r="J19" s="151"/>
      <c r="K19" s="151"/>
      <c r="L19" s="151"/>
      <c r="M19" s="151">
        <v>9</v>
      </c>
      <c r="N19" s="150"/>
    </row>
    <row r="20" spans="1:14" s="32" customFormat="1" ht="22.9" customHeight="1">
      <c r="A20" s="176" t="s">
        <v>422</v>
      </c>
      <c r="B20" s="149" t="s">
        <v>434</v>
      </c>
      <c r="C20" s="151">
        <v>6</v>
      </c>
      <c r="D20" s="151">
        <v>6</v>
      </c>
      <c r="E20" s="151">
        <v>6</v>
      </c>
      <c r="F20" s="151"/>
      <c r="G20" s="151"/>
      <c r="H20" s="151"/>
      <c r="I20" s="151"/>
      <c r="J20" s="151"/>
      <c r="K20" s="151"/>
      <c r="L20" s="151"/>
      <c r="M20" s="151">
        <v>6</v>
      </c>
      <c r="N20" s="150"/>
    </row>
    <row r="21" spans="1:14" s="32" customFormat="1" ht="22.9" customHeight="1">
      <c r="A21" s="176" t="s">
        <v>422</v>
      </c>
      <c r="B21" s="149" t="s">
        <v>435</v>
      </c>
      <c r="C21" s="151">
        <v>20</v>
      </c>
      <c r="D21" s="151">
        <v>20</v>
      </c>
      <c r="E21" s="151">
        <v>20</v>
      </c>
      <c r="F21" s="151"/>
      <c r="G21" s="151"/>
      <c r="H21" s="151"/>
      <c r="I21" s="151"/>
      <c r="J21" s="151"/>
      <c r="K21" s="151"/>
      <c r="L21" s="151"/>
      <c r="M21" s="151">
        <v>20</v>
      </c>
      <c r="N21" s="150"/>
    </row>
    <row r="22" spans="1:14" s="32" customFormat="1" ht="22.9" customHeight="1">
      <c r="A22" s="176" t="s">
        <v>422</v>
      </c>
      <c r="B22" s="149" t="s">
        <v>436</v>
      </c>
      <c r="C22" s="151">
        <v>13.8</v>
      </c>
      <c r="D22" s="151">
        <v>13.8</v>
      </c>
      <c r="E22" s="151">
        <v>13.8</v>
      </c>
      <c r="F22" s="151"/>
      <c r="G22" s="151"/>
      <c r="H22" s="151"/>
      <c r="I22" s="151"/>
      <c r="J22" s="151"/>
      <c r="K22" s="151"/>
      <c r="L22" s="151"/>
      <c r="M22" s="151">
        <v>13.8</v>
      </c>
      <c r="N22" s="150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60"/>
  <sheetViews>
    <sheetView workbookViewId="0">
      <pane ySplit="5" topLeftCell="A14" activePane="bottomLeft" state="frozen"/>
      <selection pane="bottomLeft" activeCell="A18" sqref="A18:XFD16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104001</v>
      </c>
      <c r="B6" s="18" t="s">
        <v>397</v>
      </c>
      <c r="C6" s="15">
        <v>227.8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104001</v>
      </c>
      <c r="B7" s="100" t="s">
        <v>423</v>
      </c>
      <c r="C7" s="101">
        <v>90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104001</v>
      </c>
      <c r="B18" s="100" t="s">
        <v>424</v>
      </c>
      <c r="C18" s="101">
        <v>2.4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104001</v>
      </c>
      <c r="B29" s="100" t="s">
        <v>425</v>
      </c>
      <c r="C29" s="101">
        <v>10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100">
        <v>104001</v>
      </c>
      <c r="B40" s="100" t="s">
        <v>426</v>
      </c>
      <c r="C40" s="101">
        <v>9</v>
      </c>
      <c r="D40" s="100"/>
      <c r="E40" s="99" t="s">
        <v>327</v>
      </c>
      <c r="F40" s="77" t="s">
        <v>328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100"/>
      <c r="B41" s="100"/>
      <c r="C41" s="101"/>
      <c r="D41" s="100"/>
      <c r="E41" s="99"/>
      <c r="F41" s="77" t="s">
        <v>329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100"/>
      <c r="B42" s="100"/>
      <c r="C42" s="101"/>
      <c r="D42" s="100"/>
      <c r="E42" s="99"/>
      <c r="F42" s="77" t="s">
        <v>330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100"/>
      <c r="B43" s="100"/>
      <c r="C43" s="101"/>
      <c r="D43" s="100"/>
      <c r="E43" s="99" t="s">
        <v>331</v>
      </c>
      <c r="F43" s="77" t="s">
        <v>332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100"/>
      <c r="B44" s="100"/>
      <c r="C44" s="101"/>
      <c r="D44" s="100"/>
      <c r="E44" s="99"/>
      <c r="F44" s="77" t="s">
        <v>333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100"/>
      <c r="B45" s="100"/>
      <c r="C45" s="101"/>
      <c r="D45" s="100"/>
      <c r="E45" s="99"/>
      <c r="F45" s="77" t="s">
        <v>334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100"/>
      <c r="B46" s="100"/>
      <c r="C46" s="101"/>
      <c r="D46" s="100"/>
      <c r="E46" s="99" t="s">
        <v>335</v>
      </c>
      <c r="F46" s="77" t="s">
        <v>336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100"/>
      <c r="B47" s="100"/>
      <c r="C47" s="101"/>
      <c r="D47" s="100"/>
      <c r="E47" s="99"/>
      <c r="F47" s="77" t="s">
        <v>337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100"/>
      <c r="B48" s="100"/>
      <c r="C48" s="101"/>
      <c r="D48" s="100"/>
      <c r="E48" s="99"/>
      <c r="F48" s="77" t="s">
        <v>338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100"/>
      <c r="B49" s="100"/>
      <c r="C49" s="101"/>
      <c r="D49" s="100"/>
      <c r="E49" s="99"/>
      <c r="F49" s="77" t="s">
        <v>339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100"/>
      <c r="B50" s="100"/>
      <c r="C50" s="101"/>
      <c r="D50" s="100"/>
      <c r="E50" s="77" t="s">
        <v>340</v>
      </c>
      <c r="F50" s="77" t="s">
        <v>341</v>
      </c>
      <c r="G50" s="78"/>
      <c r="H50" s="78"/>
      <c r="I50" s="78"/>
      <c r="J50" s="78"/>
      <c r="K50" s="78"/>
      <c r="L50" s="78"/>
      <c r="M50" s="78"/>
    </row>
    <row r="51" spans="1:13" ht="20.25" customHeight="1">
      <c r="A51" s="100">
        <v>104001</v>
      </c>
      <c r="B51" s="100" t="s">
        <v>427</v>
      </c>
      <c r="C51" s="101">
        <v>16</v>
      </c>
      <c r="D51" s="100"/>
      <c r="E51" s="99" t="s">
        <v>327</v>
      </c>
      <c r="F51" s="77" t="s">
        <v>328</v>
      </c>
      <c r="G51" s="78"/>
      <c r="H51" s="78"/>
      <c r="I51" s="78"/>
      <c r="J51" s="78"/>
      <c r="K51" s="78"/>
      <c r="L51" s="78"/>
      <c r="M51" s="78"/>
    </row>
    <row r="52" spans="1:13" ht="20.25" customHeight="1">
      <c r="A52" s="100"/>
      <c r="B52" s="100"/>
      <c r="C52" s="101"/>
      <c r="D52" s="100"/>
      <c r="E52" s="99"/>
      <c r="F52" s="77" t="s">
        <v>329</v>
      </c>
      <c r="G52" s="78"/>
      <c r="H52" s="78"/>
      <c r="I52" s="78"/>
      <c r="J52" s="78"/>
      <c r="K52" s="78"/>
      <c r="L52" s="78"/>
      <c r="M52" s="78"/>
    </row>
    <row r="53" spans="1:13" ht="20.25" customHeight="1">
      <c r="A53" s="100"/>
      <c r="B53" s="100"/>
      <c r="C53" s="101"/>
      <c r="D53" s="100"/>
      <c r="E53" s="99"/>
      <c r="F53" s="77" t="s">
        <v>330</v>
      </c>
      <c r="G53" s="78"/>
      <c r="H53" s="78"/>
      <c r="I53" s="78"/>
      <c r="J53" s="78"/>
      <c r="K53" s="78"/>
      <c r="L53" s="78"/>
      <c r="M53" s="78"/>
    </row>
    <row r="54" spans="1:13" ht="20.25" customHeight="1">
      <c r="A54" s="100"/>
      <c r="B54" s="100"/>
      <c r="C54" s="101"/>
      <c r="D54" s="100"/>
      <c r="E54" s="99" t="s">
        <v>331</v>
      </c>
      <c r="F54" s="77" t="s">
        <v>332</v>
      </c>
      <c r="G54" s="78"/>
      <c r="H54" s="78"/>
      <c r="I54" s="78"/>
      <c r="J54" s="78"/>
      <c r="K54" s="78"/>
      <c r="L54" s="78"/>
      <c r="M54" s="78"/>
    </row>
    <row r="55" spans="1:13" ht="20.25" customHeight="1">
      <c r="A55" s="100"/>
      <c r="B55" s="100"/>
      <c r="C55" s="101"/>
      <c r="D55" s="100"/>
      <c r="E55" s="99"/>
      <c r="F55" s="77" t="s">
        <v>333</v>
      </c>
      <c r="G55" s="78"/>
      <c r="H55" s="78"/>
      <c r="I55" s="78"/>
      <c r="J55" s="78"/>
      <c r="K55" s="78"/>
      <c r="L55" s="78"/>
      <c r="M55" s="78"/>
    </row>
    <row r="56" spans="1:13" ht="20.25" customHeight="1">
      <c r="A56" s="100"/>
      <c r="B56" s="100"/>
      <c r="C56" s="101"/>
      <c r="D56" s="100"/>
      <c r="E56" s="99"/>
      <c r="F56" s="77" t="s">
        <v>334</v>
      </c>
      <c r="G56" s="78"/>
      <c r="H56" s="78"/>
      <c r="I56" s="78"/>
      <c r="J56" s="78"/>
      <c r="K56" s="78"/>
      <c r="L56" s="78"/>
      <c r="M56" s="78"/>
    </row>
    <row r="57" spans="1:13" ht="20.25" customHeight="1">
      <c r="A57" s="100"/>
      <c r="B57" s="100"/>
      <c r="C57" s="101"/>
      <c r="D57" s="100"/>
      <c r="E57" s="99" t="s">
        <v>335</v>
      </c>
      <c r="F57" s="77" t="s">
        <v>336</v>
      </c>
      <c r="G57" s="78"/>
      <c r="H57" s="78"/>
      <c r="I57" s="78"/>
      <c r="J57" s="78"/>
      <c r="K57" s="78"/>
      <c r="L57" s="78"/>
      <c r="M57" s="78"/>
    </row>
    <row r="58" spans="1:13" ht="20.25" customHeight="1">
      <c r="A58" s="100"/>
      <c r="B58" s="100"/>
      <c r="C58" s="101"/>
      <c r="D58" s="100"/>
      <c r="E58" s="99"/>
      <c r="F58" s="77" t="s">
        <v>337</v>
      </c>
      <c r="G58" s="78"/>
      <c r="H58" s="78"/>
      <c r="I58" s="78"/>
      <c r="J58" s="78"/>
      <c r="K58" s="78"/>
      <c r="L58" s="78"/>
      <c r="M58" s="78"/>
    </row>
    <row r="59" spans="1:13" ht="20.25" customHeight="1">
      <c r="A59" s="100"/>
      <c r="B59" s="100"/>
      <c r="C59" s="101"/>
      <c r="D59" s="100"/>
      <c r="E59" s="99"/>
      <c r="F59" s="77" t="s">
        <v>338</v>
      </c>
      <c r="G59" s="78"/>
      <c r="H59" s="78"/>
      <c r="I59" s="78"/>
      <c r="J59" s="78"/>
      <c r="K59" s="78"/>
      <c r="L59" s="78"/>
      <c r="M59" s="78"/>
    </row>
    <row r="60" spans="1:13" ht="20.25" customHeight="1">
      <c r="A60" s="100"/>
      <c r="B60" s="100"/>
      <c r="C60" s="101"/>
      <c r="D60" s="100"/>
      <c r="E60" s="99"/>
      <c r="F60" s="77" t="s">
        <v>339</v>
      </c>
      <c r="G60" s="78"/>
      <c r="H60" s="78"/>
      <c r="I60" s="78"/>
      <c r="J60" s="78"/>
      <c r="K60" s="78"/>
      <c r="L60" s="78"/>
      <c r="M60" s="78"/>
    </row>
    <row r="61" spans="1:13" ht="20.25" customHeight="1">
      <c r="A61" s="100"/>
      <c r="B61" s="100"/>
      <c r="C61" s="101"/>
      <c r="D61" s="100"/>
      <c r="E61" s="77" t="s">
        <v>340</v>
      </c>
      <c r="F61" s="77" t="s">
        <v>341</v>
      </c>
      <c r="G61" s="78"/>
      <c r="H61" s="78"/>
      <c r="I61" s="78"/>
      <c r="J61" s="78"/>
      <c r="K61" s="78"/>
      <c r="L61" s="78"/>
      <c r="M61" s="78"/>
    </row>
    <row r="62" spans="1:13" ht="20.25" customHeight="1">
      <c r="A62" s="100">
        <v>104001</v>
      </c>
      <c r="B62" s="100" t="s">
        <v>428</v>
      </c>
      <c r="C62" s="101">
        <v>12</v>
      </c>
      <c r="D62" s="100"/>
      <c r="E62" s="99" t="s">
        <v>327</v>
      </c>
      <c r="F62" s="77" t="s">
        <v>328</v>
      </c>
      <c r="G62" s="78"/>
      <c r="H62" s="78"/>
      <c r="I62" s="78"/>
      <c r="J62" s="78"/>
      <c r="K62" s="78"/>
      <c r="L62" s="78"/>
      <c r="M62" s="78"/>
    </row>
    <row r="63" spans="1:13" ht="20.25" customHeight="1">
      <c r="A63" s="100"/>
      <c r="B63" s="100"/>
      <c r="C63" s="101"/>
      <c r="D63" s="100"/>
      <c r="E63" s="99"/>
      <c r="F63" s="77" t="s">
        <v>329</v>
      </c>
      <c r="G63" s="78"/>
      <c r="H63" s="78"/>
      <c r="I63" s="78"/>
      <c r="J63" s="78"/>
      <c r="K63" s="78"/>
      <c r="L63" s="78"/>
      <c r="M63" s="78"/>
    </row>
    <row r="64" spans="1:13" ht="20.25" customHeight="1">
      <c r="A64" s="100"/>
      <c r="B64" s="100"/>
      <c r="C64" s="101"/>
      <c r="D64" s="100"/>
      <c r="E64" s="99"/>
      <c r="F64" s="77" t="s">
        <v>330</v>
      </c>
      <c r="G64" s="78"/>
      <c r="H64" s="78"/>
      <c r="I64" s="78"/>
      <c r="J64" s="78"/>
      <c r="K64" s="78"/>
      <c r="L64" s="78"/>
      <c r="M64" s="78"/>
    </row>
    <row r="65" spans="1:13" ht="20.25" customHeight="1">
      <c r="A65" s="100"/>
      <c r="B65" s="100"/>
      <c r="C65" s="101"/>
      <c r="D65" s="100"/>
      <c r="E65" s="99" t="s">
        <v>331</v>
      </c>
      <c r="F65" s="77" t="s">
        <v>332</v>
      </c>
      <c r="G65" s="78"/>
      <c r="H65" s="78"/>
      <c r="I65" s="78"/>
      <c r="J65" s="78"/>
      <c r="K65" s="78"/>
      <c r="L65" s="78"/>
      <c r="M65" s="78"/>
    </row>
    <row r="66" spans="1:13" ht="20.25" customHeight="1">
      <c r="A66" s="100"/>
      <c r="B66" s="100"/>
      <c r="C66" s="101"/>
      <c r="D66" s="100"/>
      <c r="E66" s="99"/>
      <c r="F66" s="77" t="s">
        <v>333</v>
      </c>
      <c r="G66" s="78"/>
      <c r="H66" s="78"/>
      <c r="I66" s="78"/>
      <c r="J66" s="78"/>
      <c r="K66" s="78"/>
      <c r="L66" s="78"/>
      <c r="M66" s="78"/>
    </row>
    <row r="67" spans="1:13" ht="20.25" customHeight="1">
      <c r="A67" s="100"/>
      <c r="B67" s="100"/>
      <c r="C67" s="101"/>
      <c r="D67" s="100"/>
      <c r="E67" s="99"/>
      <c r="F67" s="77" t="s">
        <v>334</v>
      </c>
      <c r="G67" s="78"/>
      <c r="H67" s="78"/>
      <c r="I67" s="78"/>
      <c r="J67" s="78"/>
      <c r="K67" s="78"/>
      <c r="L67" s="78"/>
      <c r="M67" s="78"/>
    </row>
    <row r="68" spans="1:13" ht="20.25" customHeight="1">
      <c r="A68" s="100"/>
      <c r="B68" s="100"/>
      <c r="C68" s="101"/>
      <c r="D68" s="100"/>
      <c r="E68" s="99" t="s">
        <v>335</v>
      </c>
      <c r="F68" s="77" t="s">
        <v>336</v>
      </c>
      <c r="G68" s="78"/>
      <c r="H68" s="78"/>
      <c r="I68" s="78"/>
      <c r="J68" s="78"/>
      <c r="K68" s="78"/>
      <c r="L68" s="78"/>
      <c r="M68" s="78"/>
    </row>
    <row r="69" spans="1:13" ht="20.25" customHeight="1">
      <c r="A69" s="100"/>
      <c r="B69" s="100"/>
      <c r="C69" s="101"/>
      <c r="D69" s="100"/>
      <c r="E69" s="99"/>
      <c r="F69" s="77" t="s">
        <v>337</v>
      </c>
      <c r="G69" s="78"/>
      <c r="H69" s="78"/>
      <c r="I69" s="78"/>
      <c r="J69" s="78"/>
      <c r="K69" s="78"/>
      <c r="L69" s="78"/>
      <c r="M69" s="78"/>
    </row>
    <row r="70" spans="1:13" ht="20.25" customHeight="1">
      <c r="A70" s="100"/>
      <c r="B70" s="100"/>
      <c r="C70" s="101"/>
      <c r="D70" s="100"/>
      <c r="E70" s="99"/>
      <c r="F70" s="77" t="s">
        <v>338</v>
      </c>
      <c r="G70" s="78"/>
      <c r="H70" s="78"/>
      <c r="I70" s="78"/>
      <c r="J70" s="78"/>
      <c r="K70" s="78"/>
      <c r="L70" s="78"/>
      <c r="M70" s="78"/>
    </row>
    <row r="71" spans="1:13" ht="20.25" customHeight="1">
      <c r="A71" s="100"/>
      <c r="B71" s="100"/>
      <c r="C71" s="101"/>
      <c r="D71" s="100"/>
      <c r="E71" s="99"/>
      <c r="F71" s="77" t="s">
        <v>339</v>
      </c>
      <c r="G71" s="78"/>
      <c r="H71" s="78"/>
      <c r="I71" s="78"/>
      <c r="J71" s="78"/>
      <c r="K71" s="78"/>
      <c r="L71" s="78"/>
      <c r="M71" s="78"/>
    </row>
    <row r="72" spans="1:13" ht="20.25" customHeight="1">
      <c r="A72" s="100"/>
      <c r="B72" s="100"/>
      <c r="C72" s="101"/>
      <c r="D72" s="100"/>
      <c r="E72" s="77" t="s">
        <v>340</v>
      </c>
      <c r="F72" s="77" t="s">
        <v>341</v>
      </c>
      <c r="G72" s="78"/>
      <c r="H72" s="78"/>
      <c r="I72" s="78"/>
      <c r="J72" s="78"/>
      <c r="K72" s="78"/>
      <c r="L72" s="78"/>
      <c r="M72" s="78"/>
    </row>
    <row r="73" spans="1:13" ht="20.25" customHeight="1">
      <c r="A73" s="100">
        <v>104001</v>
      </c>
      <c r="B73" s="100" t="s">
        <v>429</v>
      </c>
      <c r="C73" s="101">
        <v>9</v>
      </c>
      <c r="D73" s="100"/>
      <c r="E73" s="99" t="s">
        <v>327</v>
      </c>
      <c r="F73" s="77" t="s">
        <v>328</v>
      </c>
      <c r="G73" s="78"/>
      <c r="H73" s="78"/>
      <c r="I73" s="78"/>
      <c r="J73" s="78"/>
      <c r="K73" s="78"/>
      <c r="L73" s="78"/>
      <c r="M73" s="78"/>
    </row>
    <row r="74" spans="1:13" ht="20.25" customHeight="1">
      <c r="A74" s="100"/>
      <c r="B74" s="100"/>
      <c r="C74" s="101"/>
      <c r="D74" s="100"/>
      <c r="E74" s="99"/>
      <c r="F74" s="77" t="s">
        <v>329</v>
      </c>
      <c r="G74" s="78"/>
      <c r="H74" s="78"/>
      <c r="I74" s="78"/>
      <c r="J74" s="78"/>
      <c r="K74" s="78"/>
      <c r="L74" s="78"/>
      <c r="M74" s="78"/>
    </row>
    <row r="75" spans="1:13" ht="20.25" customHeight="1">
      <c r="A75" s="100"/>
      <c r="B75" s="100"/>
      <c r="C75" s="101"/>
      <c r="D75" s="100"/>
      <c r="E75" s="99"/>
      <c r="F75" s="77" t="s">
        <v>330</v>
      </c>
      <c r="G75" s="78"/>
      <c r="H75" s="78"/>
      <c r="I75" s="78"/>
      <c r="J75" s="78"/>
      <c r="K75" s="78"/>
      <c r="L75" s="78"/>
      <c r="M75" s="78"/>
    </row>
    <row r="76" spans="1:13" ht="20.25" customHeight="1">
      <c r="A76" s="100"/>
      <c r="B76" s="100"/>
      <c r="C76" s="101"/>
      <c r="D76" s="100"/>
      <c r="E76" s="99" t="s">
        <v>331</v>
      </c>
      <c r="F76" s="77" t="s">
        <v>332</v>
      </c>
      <c r="G76" s="78"/>
      <c r="H76" s="78"/>
      <c r="I76" s="78"/>
      <c r="J76" s="78"/>
      <c r="K76" s="78"/>
      <c r="L76" s="78"/>
      <c r="M76" s="78"/>
    </row>
    <row r="77" spans="1:13" ht="20.25" customHeight="1">
      <c r="A77" s="100"/>
      <c r="B77" s="100"/>
      <c r="C77" s="101"/>
      <c r="D77" s="100"/>
      <c r="E77" s="99"/>
      <c r="F77" s="77" t="s">
        <v>333</v>
      </c>
      <c r="G77" s="78"/>
      <c r="H77" s="78"/>
      <c r="I77" s="78"/>
      <c r="J77" s="78"/>
      <c r="K77" s="78"/>
      <c r="L77" s="78"/>
      <c r="M77" s="78"/>
    </row>
    <row r="78" spans="1:13" ht="20.25" customHeight="1">
      <c r="A78" s="100"/>
      <c r="B78" s="100"/>
      <c r="C78" s="101"/>
      <c r="D78" s="100"/>
      <c r="E78" s="99"/>
      <c r="F78" s="77" t="s">
        <v>334</v>
      </c>
      <c r="G78" s="78"/>
      <c r="H78" s="78"/>
      <c r="I78" s="78"/>
      <c r="J78" s="78"/>
      <c r="K78" s="78"/>
      <c r="L78" s="78"/>
      <c r="M78" s="78"/>
    </row>
    <row r="79" spans="1:13" ht="20.25" customHeight="1">
      <c r="A79" s="100"/>
      <c r="B79" s="100"/>
      <c r="C79" s="101"/>
      <c r="D79" s="100"/>
      <c r="E79" s="99" t="s">
        <v>335</v>
      </c>
      <c r="F79" s="77" t="s">
        <v>336</v>
      </c>
      <c r="G79" s="78"/>
      <c r="H79" s="78"/>
      <c r="I79" s="78"/>
      <c r="J79" s="78"/>
      <c r="K79" s="78"/>
      <c r="L79" s="78"/>
      <c r="M79" s="78"/>
    </row>
    <row r="80" spans="1:13" ht="20.25" customHeight="1">
      <c r="A80" s="100"/>
      <c r="B80" s="100"/>
      <c r="C80" s="101"/>
      <c r="D80" s="100"/>
      <c r="E80" s="99"/>
      <c r="F80" s="77" t="s">
        <v>337</v>
      </c>
      <c r="G80" s="78"/>
      <c r="H80" s="78"/>
      <c r="I80" s="78"/>
      <c r="J80" s="78"/>
      <c r="K80" s="78"/>
      <c r="L80" s="78"/>
      <c r="M80" s="78"/>
    </row>
    <row r="81" spans="1:13" ht="20.25" customHeight="1">
      <c r="A81" s="100"/>
      <c r="B81" s="100"/>
      <c r="C81" s="101"/>
      <c r="D81" s="100"/>
      <c r="E81" s="99"/>
      <c r="F81" s="77" t="s">
        <v>338</v>
      </c>
      <c r="G81" s="78"/>
      <c r="H81" s="78"/>
      <c r="I81" s="78"/>
      <c r="J81" s="78"/>
      <c r="K81" s="78"/>
      <c r="L81" s="78"/>
      <c r="M81" s="78"/>
    </row>
    <row r="82" spans="1:13" ht="20.25" customHeight="1">
      <c r="A82" s="100"/>
      <c r="B82" s="100"/>
      <c r="C82" s="101"/>
      <c r="D82" s="100"/>
      <c r="E82" s="99"/>
      <c r="F82" s="77" t="s">
        <v>339</v>
      </c>
      <c r="G82" s="78"/>
      <c r="H82" s="78"/>
      <c r="I82" s="78"/>
      <c r="J82" s="78"/>
      <c r="K82" s="78"/>
      <c r="L82" s="78"/>
      <c r="M82" s="78"/>
    </row>
    <row r="83" spans="1:13" ht="20.25" customHeight="1">
      <c r="A83" s="100"/>
      <c r="B83" s="100"/>
      <c r="C83" s="101"/>
      <c r="D83" s="100"/>
      <c r="E83" s="77" t="s">
        <v>340</v>
      </c>
      <c r="F83" s="77" t="s">
        <v>341</v>
      </c>
      <c r="G83" s="78"/>
      <c r="H83" s="78"/>
      <c r="I83" s="78"/>
      <c r="J83" s="78"/>
      <c r="K83" s="78"/>
      <c r="L83" s="78"/>
      <c r="M83" s="78"/>
    </row>
    <row r="84" spans="1:13" ht="20.25" customHeight="1">
      <c r="A84" s="100">
        <v>104001</v>
      </c>
      <c r="B84" s="100" t="s">
        <v>430</v>
      </c>
      <c r="C84" s="101">
        <v>6</v>
      </c>
      <c r="D84" s="100"/>
      <c r="E84" s="99" t="s">
        <v>327</v>
      </c>
      <c r="F84" s="77" t="s">
        <v>328</v>
      </c>
      <c r="G84" s="78"/>
      <c r="H84" s="78"/>
      <c r="I84" s="78"/>
      <c r="J84" s="78"/>
      <c r="K84" s="78"/>
      <c r="L84" s="78"/>
      <c r="M84" s="78"/>
    </row>
    <row r="85" spans="1:13" ht="20.25" customHeight="1">
      <c r="A85" s="100"/>
      <c r="B85" s="100"/>
      <c r="C85" s="101"/>
      <c r="D85" s="100"/>
      <c r="E85" s="99"/>
      <c r="F85" s="77" t="s">
        <v>329</v>
      </c>
      <c r="G85" s="78"/>
      <c r="H85" s="78"/>
      <c r="I85" s="78"/>
      <c r="J85" s="78"/>
      <c r="K85" s="78"/>
      <c r="L85" s="78"/>
      <c r="M85" s="78"/>
    </row>
    <row r="86" spans="1:13" ht="20.25" customHeight="1">
      <c r="A86" s="100"/>
      <c r="B86" s="100"/>
      <c r="C86" s="101"/>
      <c r="D86" s="100"/>
      <c r="E86" s="99"/>
      <c r="F86" s="77" t="s">
        <v>330</v>
      </c>
      <c r="G86" s="78"/>
      <c r="H86" s="78"/>
      <c r="I86" s="78"/>
      <c r="J86" s="78"/>
      <c r="K86" s="78"/>
      <c r="L86" s="78"/>
      <c r="M86" s="78"/>
    </row>
    <row r="87" spans="1:13" ht="20.25" customHeight="1">
      <c r="A87" s="100"/>
      <c r="B87" s="100"/>
      <c r="C87" s="101"/>
      <c r="D87" s="100"/>
      <c r="E87" s="99" t="s">
        <v>331</v>
      </c>
      <c r="F87" s="77" t="s">
        <v>332</v>
      </c>
      <c r="G87" s="78"/>
      <c r="H87" s="78"/>
      <c r="I87" s="78"/>
      <c r="J87" s="78"/>
      <c r="K87" s="78"/>
      <c r="L87" s="78"/>
      <c r="M87" s="78"/>
    </row>
    <row r="88" spans="1:13" ht="20.25" customHeight="1">
      <c r="A88" s="100"/>
      <c r="B88" s="100"/>
      <c r="C88" s="101"/>
      <c r="D88" s="100"/>
      <c r="E88" s="99"/>
      <c r="F88" s="77" t="s">
        <v>333</v>
      </c>
      <c r="G88" s="78"/>
      <c r="H88" s="78"/>
      <c r="I88" s="78"/>
      <c r="J88" s="78"/>
      <c r="K88" s="78"/>
      <c r="L88" s="78"/>
      <c r="M88" s="78"/>
    </row>
    <row r="89" spans="1:13" ht="20.25" customHeight="1">
      <c r="A89" s="100"/>
      <c r="B89" s="100"/>
      <c r="C89" s="101"/>
      <c r="D89" s="100"/>
      <c r="E89" s="99"/>
      <c r="F89" s="77" t="s">
        <v>334</v>
      </c>
      <c r="G89" s="78"/>
      <c r="H89" s="78"/>
      <c r="I89" s="78"/>
      <c r="J89" s="78"/>
      <c r="K89" s="78"/>
      <c r="L89" s="78"/>
      <c r="M89" s="78"/>
    </row>
    <row r="90" spans="1:13" ht="20.25" customHeight="1">
      <c r="A90" s="100"/>
      <c r="B90" s="100"/>
      <c r="C90" s="101"/>
      <c r="D90" s="100"/>
      <c r="E90" s="99" t="s">
        <v>335</v>
      </c>
      <c r="F90" s="77" t="s">
        <v>336</v>
      </c>
      <c r="G90" s="78"/>
      <c r="H90" s="78"/>
      <c r="I90" s="78"/>
      <c r="J90" s="78"/>
      <c r="K90" s="78"/>
      <c r="L90" s="78"/>
      <c r="M90" s="78"/>
    </row>
    <row r="91" spans="1:13" ht="20.25" customHeight="1">
      <c r="A91" s="100"/>
      <c r="B91" s="100"/>
      <c r="C91" s="101"/>
      <c r="D91" s="100"/>
      <c r="E91" s="99"/>
      <c r="F91" s="77" t="s">
        <v>337</v>
      </c>
      <c r="G91" s="78"/>
      <c r="H91" s="78"/>
      <c r="I91" s="78"/>
      <c r="J91" s="78"/>
      <c r="K91" s="78"/>
      <c r="L91" s="78"/>
      <c r="M91" s="78"/>
    </row>
    <row r="92" spans="1:13" ht="20.25" customHeight="1">
      <c r="A92" s="100"/>
      <c r="B92" s="100"/>
      <c r="C92" s="101"/>
      <c r="D92" s="100"/>
      <c r="E92" s="99"/>
      <c r="F92" s="77" t="s">
        <v>338</v>
      </c>
      <c r="G92" s="78"/>
      <c r="H92" s="78"/>
      <c r="I92" s="78"/>
      <c r="J92" s="78"/>
      <c r="K92" s="78"/>
      <c r="L92" s="78"/>
      <c r="M92" s="78"/>
    </row>
    <row r="93" spans="1:13" ht="20.25" customHeight="1">
      <c r="A93" s="100"/>
      <c r="B93" s="100"/>
      <c r="C93" s="101"/>
      <c r="D93" s="100"/>
      <c r="E93" s="99"/>
      <c r="F93" s="77" t="s">
        <v>339</v>
      </c>
      <c r="G93" s="78"/>
      <c r="H93" s="78"/>
      <c r="I93" s="78"/>
      <c r="J93" s="78"/>
      <c r="K93" s="78"/>
      <c r="L93" s="78"/>
      <c r="M93" s="78"/>
    </row>
    <row r="94" spans="1:13" ht="20.25" customHeight="1">
      <c r="A94" s="100"/>
      <c r="B94" s="100"/>
      <c r="C94" s="101"/>
      <c r="D94" s="100"/>
      <c r="E94" s="77" t="s">
        <v>340</v>
      </c>
      <c r="F94" s="77" t="s">
        <v>341</v>
      </c>
      <c r="G94" s="78"/>
      <c r="H94" s="78"/>
      <c r="I94" s="78"/>
      <c r="J94" s="78"/>
      <c r="K94" s="78"/>
      <c r="L94" s="78"/>
      <c r="M94" s="78"/>
    </row>
    <row r="95" spans="1:13" ht="20.25" customHeight="1">
      <c r="A95" s="100">
        <v>104001</v>
      </c>
      <c r="B95" s="100" t="s">
        <v>431</v>
      </c>
      <c r="C95" s="101">
        <v>16.2</v>
      </c>
      <c r="D95" s="100"/>
      <c r="E95" s="99" t="s">
        <v>327</v>
      </c>
      <c r="F95" s="77" t="s">
        <v>328</v>
      </c>
      <c r="G95" s="78"/>
      <c r="H95" s="78"/>
      <c r="I95" s="78"/>
      <c r="J95" s="78"/>
      <c r="K95" s="78"/>
      <c r="L95" s="78"/>
      <c r="M95" s="78"/>
    </row>
    <row r="96" spans="1:13" ht="20.25" customHeight="1">
      <c r="A96" s="100"/>
      <c r="B96" s="100"/>
      <c r="C96" s="101"/>
      <c r="D96" s="100"/>
      <c r="E96" s="99"/>
      <c r="F96" s="77" t="s">
        <v>329</v>
      </c>
      <c r="G96" s="78"/>
      <c r="H96" s="78"/>
      <c r="I96" s="78"/>
      <c r="J96" s="78"/>
      <c r="K96" s="78"/>
      <c r="L96" s="78"/>
      <c r="M96" s="78"/>
    </row>
    <row r="97" spans="1:13" ht="20.25" customHeight="1">
      <c r="A97" s="100"/>
      <c r="B97" s="100"/>
      <c r="C97" s="101"/>
      <c r="D97" s="100"/>
      <c r="E97" s="99"/>
      <c r="F97" s="77" t="s">
        <v>330</v>
      </c>
      <c r="G97" s="78"/>
      <c r="H97" s="78"/>
      <c r="I97" s="78"/>
      <c r="J97" s="78"/>
      <c r="K97" s="78"/>
      <c r="L97" s="78"/>
      <c r="M97" s="78"/>
    </row>
    <row r="98" spans="1:13" ht="20.25" customHeight="1">
      <c r="A98" s="100"/>
      <c r="B98" s="100"/>
      <c r="C98" s="101"/>
      <c r="D98" s="100"/>
      <c r="E98" s="99" t="s">
        <v>331</v>
      </c>
      <c r="F98" s="77" t="s">
        <v>332</v>
      </c>
      <c r="G98" s="78"/>
      <c r="H98" s="78"/>
      <c r="I98" s="78"/>
      <c r="J98" s="78"/>
      <c r="K98" s="78"/>
      <c r="L98" s="78"/>
      <c r="M98" s="78"/>
    </row>
    <row r="99" spans="1:13" ht="20.25" customHeight="1">
      <c r="A99" s="100"/>
      <c r="B99" s="100"/>
      <c r="C99" s="101"/>
      <c r="D99" s="100"/>
      <c r="E99" s="99"/>
      <c r="F99" s="77" t="s">
        <v>333</v>
      </c>
      <c r="G99" s="78"/>
      <c r="H99" s="78"/>
      <c r="I99" s="78"/>
      <c r="J99" s="78"/>
      <c r="K99" s="78"/>
      <c r="L99" s="78"/>
      <c r="M99" s="78"/>
    </row>
    <row r="100" spans="1:13" ht="20.25" customHeight="1">
      <c r="A100" s="100"/>
      <c r="B100" s="100"/>
      <c r="C100" s="101"/>
      <c r="D100" s="100"/>
      <c r="E100" s="99"/>
      <c r="F100" s="77" t="s">
        <v>334</v>
      </c>
      <c r="G100" s="78"/>
      <c r="H100" s="78"/>
      <c r="I100" s="78"/>
      <c r="J100" s="78"/>
      <c r="K100" s="78"/>
      <c r="L100" s="78"/>
      <c r="M100" s="78"/>
    </row>
    <row r="101" spans="1:13" ht="20.25" customHeight="1">
      <c r="A101" s="100"/>
      <c r="B101" s="100"/>
      <c r="C101" s="101"/>
      <c r="D101" s="100"/>
      <c r="E101" s="99" t="s">
        <v>335</v>
      </c>
      <c r="F101" s="77" t="s">
        <v>336</v>
      </c>
      <c r="G101" s="78"/>
      <c r="H101" s="78"/>
      <c r="I101" s="78"/>
      <c r="J101" s="78"/>
      <c r="K101" s="78"/>
      <c r="L101" s="78"/>
      <c r="M101" s="78"/>
    </row>
    <row r="102" spans="1:13" ht="20.25" customHeight="1">
      <c r="A102" s="100"/>
      <c r="B102" s="100"/>
      <c r="C102" s="101"/>
      <c r="D102" s="100"/>
      <c r="E102" s="99"/>
      <c r="F102" s="77" t="s">
        <v>337</v>
      </c>
      <c r="G102" s="78"/>
      <c r="H102" s="78"/>
      <c r="I102" s="78"/>
      <c r="J102" s="78"/>
      <c r="K102" s="78"/>
      <c r="L102" s="78"/>
      <c r="M102" s="78"/>
    </row>
    <row r="103" spans="1:13" ht="20.25" customHeight="1">
      <c r="A103" s="100"/>
      <c r="B103" s="100"/>
      <c r="C103" s="101"/>
      <c r="D103" s="100"/>
      <c r="E103" s="99"/>
      <c r="F103" s="77" t="s">
        <v>338</v>
      </c>
      <c r="G103" s="78"/>
      <c r="H103" s="78"/>
      <c r="I103" s="78"/>
      <c r="J103" s="78"/>
      <c r="K103" s="78"/>
      <c r="L103" s="78"/>
      <c r="M103" s="78"/>
    </row>
    <row r="104" spans="1:13" ht="20.25" customHeight="1">
      <c r="A104" s="100"/>
      <c r="B104" s="100"/>
      <c r="C104" s="101"/>
      <c r="D104" s="100"/>
      <c r="E104" s="99"/>
      <c r="F104" s="77" t="s">
        <v>339</v>
      </c>
      <c r="G104" s="78"/>
      <c r="H104" s="78"/>
      <c r="I104" s="78"/>
      <c r="J104" s="78"/>
      <c r="K104" s="78"/>
      <c r="L104" s="78"/>
      <c r="M104" s="78"/>
    </row>
    <row r="105" spans="1:13" ht="20.25" customHeight="1">
      <c r="A105" s="100"/>
      <c r="B105" s="100"/>
      <c r="C105" s="101"/>
      <c r="D105" s="100"/>
      <c r="E105" s="77" t="s">
        <v>340</v>
      </c>
      <c r="F105" s="77" t="s">
        <v>341</v>
      </c>
      <c r="G105" s="78"/>
      <c r="H105" s="78"/>
      <c r="I105" s="78"/>
      <c r="J105" s="78"/>
      <c r="K105" s="78"/>
      <c r="L105" s="78"/>
      <c r="M105" s="78"/>
    </row>
    <row r="106" spans="1:13" ht="20.25" customHeight="1">
      <c r="A106" s="100">
        <v>104001</v>
      </c>
      <c r="B106" s="100" t="s">
        <v>432</v>
      </c>
      <c r="C106" s="101">
        <v>8.4</v>
      </c>
      <c r="D106" s="100"/>
      <c r="E106" s="99" t="s">
        <v>327</v>
      </c>
      <c r="F106" s="77" t="s">
        <v>328</v>
      </c>
      <c r="G106" s="78"/>
      <c r="H106" s="78"/>
      <c r="I106" s="78"/>
      <c r="J106" s="78"/>
      <c r="K106" s="78"/>
      <c r="L106" s="78"/>
      <c r="M106" s="78"/>
    </row>
    <row r="107" spans="1:13" ht="20.25" customHeight="1">
      <c r="A107" s="100"/>
      <c r="B107" s="100"/>
      <c r="C107" s="101"/>
      <c r="D107" s="100"/>
      <c r="E107" s="99"/>
      <c r="F107" s="77" t="s">
        <v>329</v>
      </c>
      <c r="G107" s="78"/>
      <c r="H107" s="78"/>
      <c r="I107" s="78"/>
      <c r="J107" s="78"/>
      <c r="K107" s="78"/>
      <c r="L107" s="78"/>
      <c r="M107" s="78"/>
    </row>
    <row r="108" spans="1:13" ht="20.25" customHeight="1">
      <c r="A108" s="100"/>
      <c r="B108" s="100"/>
      <c r="C108" s="101"/>
      <c r="D108" s="100"/>
      <c r="E108" s="99"/>
      <c r="F108" s="77" t="s">
        <v>330</v>
      </c>
      <c r="G108" s="78"/>
      <c r="H108" s="78"/>
      <c r="I108" s="78"/>
      <c r="J108" s="78"/>
      <c r="K108" s="78"/>
      <c r="L108" s="78"/>
      <c r="M108" s="78"/>
    </row>
    <row r="109" spans="1:13" ht="20.25" customHeight="1">
      <c r="A109" s="100"/>
      <c r="B109" s="100"/>
      <c r="C109" s="101"/>
      <c r="D109" s="100"/>
      <c r="E109" s="99" t="s">
        <v>331</v>
      </c>
      <c r="F109" s="77" t="s">
        <v>332</v>
      </c>
      <c r="G109" s="78"/>
      <c r="H109" s="78"/>
      <c r="I109" s="78"/>
      <c r="J109" s="78"/>
      <c r="K109" s="78"/>
      <c r="L109" s="78"/>
      <c r="M109" s="78"/>
    </row>
    <row r="110" spans="1:13" ht="20.25" customHeight="1">
      <c r="A110" s="100"/>
      <c r="B110" s="100"/>
      <c r="C110" s="101"/>
      <c r="D110" s="100"/>
      <c r="E110" s="99"/>
      <c r="F110" s="77" t="s">
        <v>333</v>
      </c>
      <c r="G110" s="78"/>
      <c r="H110" s="78"/>
      <c r="I110" s="78"/>
      <c r="J110" s="78"/>
      <c r="K110" s="78"/>
      <c r="L110" s="78"/>
      <c r="M110" s="78"/>
    </row>
    <row r="111" spans="1:13" ht="20.25" customHeight="1">
      <c r="A111" s="100"/>
      <c r="B111" s="100"/>
      <c r="C111" s="101"/>
      <c r="D111" s="100"/>
      <c r="E111" s="99"/>
      <c r="F111" s="77" t="s">
        <v>334</v>
      </c>
      <c r="G111" s="78"/>
      <c r="H111" s="78"/>
      <c r="I111" s="78"/>
      <c r="J111" s="78"/>
      <c r="K111" s="78"/>
      <c r="L111" s="78"/>
      <c r="M111" s="78"/>
    </row>
    <row r="112" spans="1:13" ht="20.25" customHeight="1">
      <c r="A112" s="100"/>
      <c r="B112" s="100"/>
      <c r="C112" s="101"/>
      <c r="D112" s="100"/>
      <c r="E112" s="99" t="s">
        <v>335</v>
      </c>
      <c r="F112" s="77" t="s">
        <v>336</v>
      </c>
      <c r="G112" s="78"/>
      <c r="H112" s="78"/>
      <c r="I112" s="78"/>
      <c r="J112" s="78"/>
      <c r="K112" s="78"/>
      <c r="L112" s="78"/>
      <c r="M112" s="78"/>
    </row>
    <row r="113" spans="1:13" ht="20.25" customHeight="1">
      <c r="A113" s="100"/>
      <c r="B113" s="100"/>
      <c r="C113" s="101"/>
      <c r="D113" s="100"/>
      <c r="E113" s="99"/>
      <c r="F113" s="77" t="s">
        <v>337</v>
      </c>
      <c r="G113" s="78"/>
      <c r="H113" s="78"/>
      <c r="I113" s="78"/>
      <c r="J113" s="78"/>
      <c r="K113" s="78"/>
      <c r="L113" s="78"/>
      <c r="M113" s="78"/>
    </row>
    <row r="114" spans="1:13" ht="20.25" customHeight="1">
      <c r="A114" s="100"/>
      <c r="B114" s="100"/>
      <c r="C114" s="101"/>
      <c r="D114" s="100"/>
      <c r="E114" s="99"/>
      <c r="F114" s="77" t="s">
        <v>338</v>
      </c>
      <c r="G114" s="78"/>
      <c r="H114" s="78"/>
      <c r="I114" s="78"/>
      <c r="J114" s="78"/>
      <c r="K114" s="78"/>
      <c r="L114" s="78"/>
      <c r="M114" s="78"/>
    </row>
    <row r="115" spans="1:13" ht="20.25" customHeight="1">
      <c r="A115" s="100"/>
      <c r="B115" s="100"/>
      <c r="C115" s="101"/>
      <c r="D115" s="100"/>
      <c r="E115" s="99"/>
      <c r="F115" s="77" t="s">
        <v>339</v>
      </c>
      <c r="G115" s="78"/>
      <c r="H115" s="78"/>
      <c r="I115" s="78"/>
      <c r="J115" s="78"/>
      <c r="K115" s="78"/>
      <c r="L115" s="78"/>
      <c r="M115" s="78"/>
    </row>
    <row r="116" spans="1:13" ht="20.25" customHeight="1">
      <c r="A116" s="100"/>
      <c r="B116" s="100"/>
      <c r="C116" s="101"/>
      <c r="D116" s="100"/>
      <c r="E116" s="77" t="s">
        <v>340</v>
      </c>
      <c r="F116" s="77" t="s">
        <v>341</v>
      </c>
      <c r="G116" s="78"/>
      <c r="H116" s="78"/>
      <c r="I116" s="78"/>
      <c r="J116" s="78"/>
      <c r="K116" s="78"/>
      <c r="L116" s="78"/>
      <c r="M116" s="78"/>
    </row>
    <row r="117" spans="1:13" ht="20.25" customHeight="1">
      <c r="A117" s="100">
        <v>104001</v>
      </c>
      <c r="B117" s="100" t="s">
        <v>433</v>
      </c>
      <c r="C117" s="101">
        <v>9</v>
      </c>
      <c r="D117" s="100"/>
      <c r="E117" s="99" t="s">
        <v>327</v>
      </c>
      <c r="F117" s="77" t="s">
        <v>328</v>
      </c>
      <c r="G117" s="78"/>
      <c r="H117" s="78"/>
      <c r="I117" s="78"/>
      <c r="J117" s="78"/>
      <c r="K117" s="78"/>
      <c r="L117" s="78"/>
      <c r="M117" s="78"/>
    </row>
    <row r="118" spans="1:13" ht="20.25" customHeight="1">
      <c r="A118" s="100"/>
      <c r="B118" s="100"/>
      <c r="C118" s="101"/>
      <c r="D118" s="100"/>
      <c r="E118" s="99"/>
      <c r="F118" s="77" t="s">
        <v>329</v>
      </c>
      <c r="G118" s="78"/>
      <c r="H118" s="78"/>
      <c r="I118" s="78"/>
      <c r="J118" s="78"/>
      <c r="K118" s="78"/>
      <c r="L118" s="78"/>
      <c r="M118" s="78"/>
    </row>
    <row r="119" spans="1:13" ht="20.25" customHeight="1">
      <c r="A119" s="100"/>
      <c r="B119" s="100"/>
      <c r="C119" s="101"/>
      <c r="D119" s="100"/>
      <c r="E119" s="99"/>
      <c r="F119" s="77" t="s">
        <v>330</v>
      </c>
      <c r="G119" s="78"/>
      <c r="H119" s="78"/>
      <c r="I119" s="78"/>
      <c r="J119" s="78"/>
      <c r="K119" s="78"/>
      <c r="L119" s="78"/>
      <c r="M119" s="78"/>
    </row>
    <row r="120" spans="1:13" ht="20.25" customHeight="1">
      <c r="A120" s="100"/>
      <c r="B120" s="100"/>
      <c r="C120" s="101"/>
      <c r="D120" s="100"/>
      <c r="E120" s="99" t="s">
        <v>331</v>
      </c>
      <c r="F120" s="77" t="s">
        <v>332</v>
      </c>
      <c r="G120" s="78"/>
      <c r="H120" s="78"/>
      <c r="I120" s="78"/>
      <c r="J120" s="78"/>
      <c r="K120" s="78"/>
      <c r="L120" s="78"/>
      <c r="M120" s="78"/>
    </row>
    <row r="121" spans="1:13" ht="20.25" customHeight="1">
      <c r="A121" s="100"/>
      <c r="B121" s="100"/>
      <c r="C121" s="101"/>
      <c r="D121" s="100"/>
      <c r="E121" s="99"/>
      <c r="F121" s="77" t="s">
        <v>333</v>
      </c>
      <c r="G121" s="78"/>
      <c r="H121" s="78"/>
      <c r="I121" s="78"/>
      <c r="J121" s="78"/>
      <c r="K121" s="78"/>
      <c r="L121" s="78"/>
      <c r="M121" s="78"/>
    </row>
    <row r="122" spans="1:13" ht="20.25" customHeight="1">
      <c r="A122" s="100"/>
      <c r="B122" s="100"/>
      <c r="C122" s="101"/>
      <c r="D122" s="100"/>
      <c r="E122" s="99"/>
      <c r="F122" s="77" t="s">
        <v>334</v>
      </c>
      <c r="G122" s="78"/>
      <c r="H122" s="78"/>
      <c r="I122" s="78"/>
      <c r="J122" s="78"/>
      <c r="K122" s="78"/>
      <c r="L122" s="78"/>
      <c r="M122" s="78"/>
    </row>
    <row r="123" spans="1:13" ht="20.25" customHeight="1">
      <c r="A123" s="100"/>
      <c r="B123" s="100"/>
      <c r="C123" s="101"/>
      <c r="D123" s="100"/>
      <c r="E123" s="99" t="s">
        <v>335</v>
      </c>
      <c r="F123" s="77" t="s">
        <v>336</v>
      </c>
      <c r="G123" s="78"/>
      <c r="H123" s="78"/>
      <c r="I123" s="78"/>
      <c r="J123" s="78"/>
      <c r="K123" s="78"/>
      <c r="L123" s="78"/>
      <c r="M123" s="78"/>
    </row>
    <row r="124" spans="1:13" ht="20.25" customHeight="1">
      <c r="A124" s="100"/>
      <c r="B124" s="100"/>
      <c r="C124" s="101"/>
      <c r="D124" s="100"/>
      <c r="E124" s="99"/>
      <c r="F124" s="77" t="s">
        <v>337</v>
      </c>
      <c r="G124" s="78"/>
      <c r="H124" s="78"/>
      <c r="I124" s="78"/>
      <c r="J124" s="78"/>
      <c r="K124" s="78"/>
      <c r="L124" s="78"/>
      <c r="M124" s="78"/>
    </row>
    <row r="125" spans="1:13" ht="20.25" customHeight="1">
      <c r="A125" s="100"/>
      <c r="B125" s="100"/>
      <c r="C125" s="101"/>
      <c r="D125" s="100"/>
      <c r="E125" s="99"/>
      <c r="F125" s="77" t="s">
        <v>338</v>
      </c>
      <c r="G125" s="78"/>
      <c r="H125" s="78"/>
      <c r="I125" s="78"/>
      <c r="J125" s="78"/>
      <c r="K125" s="78"/>
      <c r="L125" s="78"/>
      <c r="M125" s="78"/>
    </row>
    <row r="126" spans="1:13" ht="20.25" customHeight="1">
      <c r="A126" s="100"/>
      <c r="B126" s="100"/>
      <c r="C126" s="101"/>
      <c r="D126" s="100"/>
      <c r="E126" s="99"/>
      <c r="F126" s="77" t="s">
        <v>339</v>
      </c>
      <c r="G126" s="78"/>
      <c r="H126" s="78"/>
      <c r="I126" s="78"/>
      <c r="J126" s="78"/>
      <c r="K126" s="78"/>
      <c r="L126" s="78"/>
      <c r="M126" s="78"/>
    </row>
    <row r="127" spans="1:13" ht="20.25" customHeight="1">
      <c r="A127" s="100"/>
      <c r="B127" s="100"/>
      <c r="C127" s="101"/>
      <c r="D127" s="100"/>
      <c r="E127" s="77" t="s">
        <v>340</v>
      </c>
      <c r="F127" s="77" t="s">
        <v>341</v>
      </c>
      <c r="G127" s="78"/>
      <c r="H127" s="78"/>
      <c r="I127" s="78"/>
      <c r="J127" s="78"/>
      <c r="K127" s="78"/>
      <c r="L127" s="78"/>
      <c r="M127" s="78"/>
    </row>
    <row r="128" spans="1:13" ht="20.25" customHeight="1">
      <c r="A128" s="100">
        <v>104001</v>
      </c>
      <c r="B128" s="100" t="s">
        <v>434</v>
      </c>
      <c r="C128" s="101">
        <v>6</v>
      </c>
      <c r="D128" s="100"/>
      <c r="E128" s="99" t="s">
        <v>327</v>
      </c>
      <c r="F128" s="77" t="s">
        <v>328</v>
      </c>
      <c r="G128" s="78"/>
      <c r="H128" s="78"/>
      <c r="I128" s="78"/>
      <c r="J128" s="78"/>
      <c r="K128" s="78"/>
      <c r="L128" s="78"/>
      <c r="M128" s="78"/>
    </row>
    <row r="129" spans="1:13" ht="20.25" customHeight="1">
      <c r="A129" s="100"/>
      <c r="B129" s="100"/>
      <c r="C129" s="101"/>
      <c r="D129" s="100"/>
      <c r="E129" s="99"/>
      <c r="F129" s="77" t="s">
        <v>329</v>
      </c>
      <c r="G129" s="78"/>
      <c r="H129" s="78"/>
      <c r="I129" s="78"/>
      <c r="J129" s="78"/>
      <c r="K129" s="78"/>
      <c r="L129" s="78"/>
      <c r="M129" s="78"/>
    </row>
    <row r="130" spans="1:13" ht="20.25" customHeight="1">
      <c r="A130" s="100"/>
      <c r="B130" s="100"/>
      <c r="C130" s="101"/>
      <c r="D130" s="100"/>
      <c r="E130" s="99"/>
      <c r="F130" s="77" t="s">
        <v>330</v>
      </c>
      <c r="G130" s="78"/>
      <c r="H130" s="78"/>
      <c r="I130" s="78"/>
      <c r="J130" s="78"/>
      <c r="K130" s="78"/>
      <c r="L130" s="78"/>
      <c r="M130" s="78"/>
    </row>
    <row r="131" spans="1:13" ht="20.25" customHeight="1">
      <c r="A131" s="100"/>
      <c r="B131" s="100"/>
      <c r="C131" s="101"/>
      <c r="D131" s="100"/>
      <c r="E131" s="99" t="s">
        <v>331</v>
      </c>
      <c r="F131" s="77" t="s">
        <v>332</v>
      </c>
      <c r="G131" s="78"/>
      <c r="H131" s="78"/>
      <c r="I131" s="78"/>
      <c r="J131" s="78"/>
      <c r="K131" s="78"/>
      <c r="L131" s="78"/>
      <c r="M131" s="78"/>
    </row>
    <row r="132" spans="1:13" ht="20.25" customHeight="1">
      <c r="A132" s="100"/>
      <c r="B132" s="100"/>
      <c r="C132" s="101"/>
      <c r="D132" s="100"/>
      <c r="E132" s="99"/>
      <c r="F132" s="77" t="s">
        <v>333</v>
      </c>
      <c r="G132" s="78"/>
      <c r="H132" s="78"/>
      <c r="I132" s="78"/>
      <c r="J132" s="78"/>
      <c r="K132" s="78"/>
      <c r="L132" s="78"/>
      <c r="M132" s="78"/>
    </row>
    <row r="133" spans="1:13" ht="20.25" customHeight="1">
      <c r="A133" s="100"/>
      <c r="B133" s="100"/>
      <c r="C133" s="101"/>
      <c r="D133" s="100"/>
      <c r="E133" s="99"/>
      <c r="F133" s="77" t="s">
        <v>334</v>
      </c>
      <c r="G133" s="78"/>
      <c r="H133" s="78"/>
      <c r="I133" s="78"/>
      <c r="J133" s="78"/>
      <c r="K133" s="78"/>
      <c r="L133" s="78"/>
      <c r="M133" s="78"/>
    </row>
    <row r="134" spans="1:13" ht="20.25" customHeight="1">
      <c r="A134" s="100"/>
      <c r="B134" s="100"/>
      <c r="C134" s="101"/>
      <c r="D134" s="100"/>
      <c r="E134" s="99" t="s">
        <v>335</v>
      </c>
      <c r="F134" s="77" t="s">
        <v>336</v>
      </c>
      <c r="G134" s="78"/>
      <c r="H134" s="78"/>
      <c r="I134" s="78"/>
      <c r="J134" s="78"/>
      <c r="K134" s="78"/>
      <c r="L134" s="78"/>
      <c r="M134" s="78"/>
    </row>
    <row r="135" spans="1:13" ht="20.25" customHeight="1">
      <c r="A135" s="100"/>
      <c r="B135" s="100"/>
      <c r="C135" s="101"/>
      <c r="D135" s="100"/>
      <c r="E135" s="99"/>
      <c r="F135" s="77" t="s">
        <v>337</v>
      </c>
      <c r="G135" s="78"/>
      <c r="H135" s="78"/>
      <c r="I135" s="78"/>
      <c r="J135" s="78"/>
      <c r="K135" s="78"/>
      <c r="L135" s="78"/>
      <c r="M135" s="78"/>
    </row>
    <row r="136" spans="1:13" ht="20.25" customHeight="1">
      <c r="A136" s="100"/>
      <c r="B136" s="100"/>
      <c r="C136" s="101"/>
      <c r="D136" s="100"/>
      <c r="E136" s="99"/>
      <c r="F136" s="77" t="s">
        <v>338</v>
      </c>
      <c r="G136" s="78"/>
      <c r="H136" s="78"/>
      <c r="I136" s="78"/>
      <c r="J136" s="78"/>
      <c r="K136" s="78"/>
      <c r="L136" s="78"/>
      <c r="M136" s="78"/>
    </row>
    <row r="137" spans="1:13" ht="20.25" customHeight="1">
      <c r="A137" s="100"/>
      <c r="B137" s="100"/>
      <c r="C137" s="101"/>
      <c r="D137" s="100"/>
      <c r="E137" s="99"/>
      <c r="F137" s="77" t="s">
        <v>339</v>
      </c>
      <c r="G137" s="78"/>
      <c r="H137" s="78"/>
      <c r="I137" s="78"/>
      <c r="J137" s="78"/>
      <c r="K137" s="78"/>
      <c r="L137" s="78"/>
      <c r="M137" s="78"/>
    </row>
    <row r="138" spans="1:13" ht="20.25" customHeight="1">
      <c r="A138" s="100"/>
      <c r="B138" s="100"/>
      <c r="C138" s="101"/>
      <c r="D138" s="100"/>
      <c r="E138" s="77" t="s">
        <v>340</v>
      </c>
      <c r="F138" s="77" t="s">
        <v>341</v>
      </c>
      <c r="G138" s="78"/>
      <c r="H138" s="78"/>
      <c r="I138" s="78"/>
      <c r="J138" s="78"/>
      <c r="K138" s="78"/>
      <c r="L138" s="78"/>
      <c r="M138" s="78"/>
    </row>
    <row r="139" spans="1:13" ht="20.25" customHeight="1">
      <c r="A139" s="100">
        <v>104001</v>
      </c>
      <c r="B139" s="100" t="s">
        <v>435</v>
      </c>
      <c r="C139" s="101">
        <v>20</v>
      </c>
      <c r="D139" s="100"/>
      <c r="E139" s="99" t="s">
        <v>327</v>
      </c>
      <c r="F139" s="77" t="s">
        <v>328</v>
      </c>
      <c r="G139" s="78"/>
      <c r="H139" s="78"/>
      <c r="I139" s="78"/>
      <c r="J139" s="78"/>
      <c r="K139" s="78"/>
      <c r="L139" s="78"/>
      <c r="M139" s="78"/>
    </row>
    <row r="140" spans="1:13" ht="20.25" customHeight="1">
      <c r="A140" s="100"/>
      <c r="B140" s="100"/>
      <c r="C140" s="101"/>
      <c r="D140" s="100"/>
      <c r="E140" s="99"/>
      <c r="F140" s="77" t="s">
        <v>329</v>
      </c>
      <c r="G140" s="78"/>
      <c r="H140" s="78"/>
      <c r="I140" s="78"/>
      <c r="J140" s="78"/>
      <c r="K140" s="78"/>
      <c r="L140" s="78"/>
      <c r="M140" s="78"/>
    </row>
    <row r="141" spans="1:13" ht="20.25" customHeight="1">
      <c r="A141" s="100"/>
      <c r="B141" s="100"/>
      <c r="C141" s="101"/>
      <c r="D141" s="100"/>
      <c r="E141" s="99"/>
      <c r="F141" s="77" t="s">
        <v>330</v>
      </c>
      <c r="G141" s="78"/>
      <c r="H141" s="78"/>
      <c r="I141" s="78"/>
      <c r="J141" s="78"/>
      <c r="K141" s="78"/>
      <c r="L141" s="78"/>
      <c r="M141" s="78"/>
    </row>
    <row r="142" spans="1:13" ht="20.25" customHeight="1">
      <c r="A142" s="100"/>
      <c r="B142" s="100"/>
      <c r="C142" s="101"/>
      <c r="D142" s="100"/>
      <c r="E142" s="99" t="s">
        <v>331</v>
      </c>
      <c r="F142" s="77" t="s">
        <v>332</v>
      </c>
      <c r="G142" s="78"/>
      <c r="H142" s="78"/>
      <c r="I142" s="78"/>
      <c r="J142" s="78"/>
      <c r="K142" s="78"/>
      <c r="L142" s="78"/>
      <c r="M142" s="78"/>
    </row>
    <row r="143" spans="1:13" ht="20.25" customHeight="1">
      <c r="A143" s="100"/>
      <c r="B143" s="100"/>
      <c r="C143" s="101"/>
      <c r="D143" s="100"/>
      <c r="E143" s="99"/>
      <c r="F143" s="77" t="s">
        <v>333</v>
      </c>
      <c r="G143" s="78"/>
      <c r="H143" s="78"/>
      <c r="I143" s="78"/>
      <c r="J143" s="78"/>
      <c r="K143" s="78"/>
      <c r="L143" s="78"/>
      <c r="M143" s="78"/>
    </row>
    <row r="144" spans="1:13" ht="20.25" customHeight="1">
      <c r="A144" s="100"/>
      <c r="B144" s="100"/>
      <c r="C144" s="101"/>
      <c r="D144" s="100"/>
      <c r="E144" s="99"/>
      <c r="F144" s="77" t="s">
        <v>334</v>
      </c>
      <c r="G144" s="78"/>
      <c r="H144" s="78"/>
      <c r="I144" s="78"/>
      <c r="J144" s="78"/>
      <c r="K144" s="78"/>
      <c r="L144" s="78"/>
      <c r="M144" s="78"/>
    </row>
    <row r="145" spans="1:13" ht="20.25" customHeight="1">
      <c r="A145" s="100"/>
      <c r="B145" s="100"/>
      <c r="C145" s="101"/>
      <c r="D145" s="100"/>
      <c r="E145" s="99" t="s">
        <v>335</v>
      </c>
      <c r="F145" s="77" t="s">
        <v>336</v>
      </c>
      <c r="G145" s="78"/>
      <c r="H145" s="78"/>
      <c r="I145" s="78"/>
      <c r="J145" s="78"/>
      <c r="K145" s="78"/>
      <c r="L145" s="78"/>
      <c r="M145" s="78"/>
    </row>
    <row r="146" spans="1:13" ht="20.25" customHeight="1">
      <c r="A146" s="100"/>
      <c r="B146" s="100"/>
      <c r="C146" s="101"/>
      <c r="D146" s="100"/>
      <c r="E146" s="99"/>
      <c r="F146" s="77" t="s">
        <v>337</v>
      </c>
      <c r="G146" s="78"/>
      <c r="H146" s="78"/>
      <c r="I146" s="78"/>
      <c r="J146" s="78"/>
      <c r="K146" s="78"/>
      <c r="L146" s="78"/>
      <c r="M146" s="78"/>
    </row>
    <row r="147" spans="1:13" ht="20.25" customHeight="1">
      <c r="A147" s="100"/>
      <c r="B147" s="100"/>
      <c r="C147" s="101"/>
      <c r="D147" s="100"/>
      <c r="E147" s="99"/>
      <c r="F147" s="77" t="s">
        <v>338</v>
      </c>
      <c r="G147" s="78"/>
      <c r="H147" s="78"/>
      <c r="I147" s="78"/>
      <c r="J147" s="78"/>
      <c r="K147" s="78"/>
      <c r="L147" s="78"/>
      <c r="M147" s="78"/>
    </row>
    <row r="148" spans="1:13" ht="20.25" customHeight="1">
      <c r="A148" s="100"/>
      <c r="B148" s="100"/>
      <c r="C148" s="101"/>
      <c r="D148" s="100"/>
      <c r="E148" s="99"/>
      <c r="F148" s="77" t="s">
        <v>339</v>
      </c>
      <c r="G148" s="78"/>
      <c r="H148" s="78"/>
      <c r="I148" s="78"/>
      <c r="J148" s="78"/>
      <c r="K148" s="78"/>
      <c r="L148" s="78"/>
      <c r="M148" s="78"/>
    </row>
    <row r="149" spans="1:13" ht="20.25" customHeight="1">
      <c r="A149" s="100"/>
      <c r="B149" s="100"/>
      <c r="C149" s="101"/>
      <c r="D149" s="100"/>
      <c r="E149" s="77" t="s">
        <v>340</v>
      </c>
      <c r="F149" s="77" t="s">
        <v>341</v>
      </c>
      <c r="G149" s="78"/>
      <c r="H149" s="78"/>
      <c r="I149" s="78"/>
      <c r="J149" s="78"/>
      <c r="K149" s="78"/>
      <c r="L149" s="78"/>
      <c r="M149" s="78"/>
    </row>
    <row r="150" spans="1:13" ht="20.25" customHeight="1">
      <c r="A150" s="100">
        <v>104001</v>
      </c>
      <c r="B150" s="100" t="s">
        <v>436</v>
      </c>
      <c r="C150" s="101">
        <v>13.8</v>
      </c>
      <c r="D150" s="100"/>
      <c r="E150" s="99" t="s">
        <v>327</v>
      </c>
      <c r="F150" s="77" t="s">
        <v>328</v>
      </c>
      <c r="G150" s="78"/>
      <c r="H150" s="78"/>
      <c r="I150" s="78"/>
      <c r="J150" s="78"/>
      <c r="K150" s="78"/>
      <c r="L150" s="78"/>
      <c r="M150" s="78"/>
    </row>
    <row r="151" spans="1:13" ht="20.25" customHeight="1">
      <c r="A151" s="100"/>
      <c r="B151" s="100"/>
      <c r="C151" s="101"/>
      <c r="D151" s="100"/>
      <c r="E151" s="99"/>
      <c r="F151" s="77" t="s">
        <v>329</v>
      </c>
      <c r="G151" s="78"/>
      <c r="H151" s="78"/>
      <c r="I151" s="78"/>
      <c r="J151" s="78"/>
      <c r="K151" s="78"/>
      <c r="L151" s="78"/>
      <c r="M151" s="78"/>
    </row>
    <row r="152" spans="1:13" ht="20.25" customHeight="1">
      <c r="A152" s="100"/>
      <c r="B152" s="100"/>
      <c r="C152" s="101"/>
      <c r="D152" s="100"/>
      <c r="E152" s="99"/>
      <c r="F152" s="77" t="s">
        <v>330</v>
      </c>
      <c r="G152" s="78"/>
      <c r="H152" s="78"/>
      <c r="I152" s="78"/>
      <c r="J152" s="78"/>
      <c r="K152" s="78"/>
      <c r="L152" s="78"/>
      <c r="M152" s="78"/>
    </row>
    <row r="153" spans="1:13" ht="20.25" customHeight="1">
      <c r="A153" s="100"/>
      <c r="B153" s="100"/>
      <c r="C153" s="101"/>
      <c r="D153" s="100"/>
      <c r="E153" s="99" t="s">
        <v>331</v>
      </c>
      <c r="F153" s="77" t="s">
        <v>332</v>
      </c>
      <c r="G153" s="78"/>
      <c r="H153" s="78"/>
      <c r="I153" s="78"/>
      <c r="J153" s="78"/>
      <c r="K153" s="78"/>
      <c r="L153" s="78"/>
      <c r="M153" s="78"/>
    </row>
    <row r="154" spans="1:13" ht="20.25" customHeight="1">
      <c r="A154" s="100"/>
      <c r="B154" s="100"/>
      <c r="C154" s="101"/>
      <c r="D154" s="100"/>
      <c r="E154" s="99"/>
      <c r="F154" s="77" t="s">
        <v>333</v>
      </c>
      <c r="G154" s="78"/>
      <c r="H154" s="78"/>
      <c r="I154" s="78"/>
      <c r="J154" s="78"/>
      <c r="K154" s="78"/>
      <c r="L154" s="78"/>
      <c r="M154" s="78"/>
    </row>
    <row r="155" spans="1:13" ht="20.25" customHeight="1">
      <c r="A155" s="100"/>
      <c r="B155" s="100"/>
      <c r="C155" s="101"/>
      <c r="D155" s="100"/>
      <c r="E155" s="99"/>
      <c r="F155" s="77" t="s">
        <v>334</v>
      </c>
      <c r="G155" s="78"/>
      <c r="H155" s="78"/>
      <c r="I155" s="78"/>
      <c r="J155" s="78"/>
      <c r="K155" s="78"/>
      <c r="L155" s="78"/>
      <c r="M155" s="78"/>
    </row>
    <row r="156" spans="1:13" ht="20.25" customHeight="1">
      <c r="A156" s="100"/>
      <c r="B156" s="100"/>
      <c r="C156" s="101"/>
      <c r="D156" s="100"/>
      <c r="E156" s="99" t="s">
        <v>335</v>
      </c>
      <c r="F156" s="77" t="s">
        <v>336</v>
      </c>
      <c r="G156" s="78"/>
      <c r="H156" s="78"/>
      <c r="I156" s="78"/>
      <c r="J156" s="78"/>
      <c r="K156" s="78"/>
      <c r="L156" s="78"/>
      <c r="M156" s="78"/>
    </row>
    <row r="157" spans="1:13" ht="20.25" customHeight="1">
      <c r="A157" s="100"/>
      <c r="B157" s="100"/>
      <c r="C157" s="101"/>
      <c r="D157" s="100"/>
      <c r="E157" s="99"/>
      <c r="F157" s="77" t="s">
        <v>337</v>
      </c>
      <c r="G157" s="78"/>
      <c r="H157" s="78"/>
      <c r="I157" s="78"/>
      <c r="J157" s="78"/>
      <c r="K157" s="78"/>
      <c r="L157" s="78"/>
      <c r="M157" s="78"/>
    </row>
    <row r="158" spans="1:13" ht="20.25" customHeight="1">
      <c r="A158" s="100"/>
      <c r="B158" s="100"/>
      <c r="C158" s="101"/>
      <c r="D158" s="100"/>
      <c r="E158" s="99"/>
      <c r="F158" s="77" t="s">
        <v>338</v>
      </c>
      <c r="G158" s="78"/>
      <c r="H158" s="78"/>
      <c r="I158" s="78"/>
      <c r="J158" s="78"/>
      <c r="K158" s="78"/>
      <c r="L158" s="78"/>
      <c r="M158" s="78"/>
    </row>
    <row r="159" spans="1:13" ht="20.25" customHeight="1">
      <c r="A159" s="100"/>
      <c r="B159" s="100"/>
      <c r="C159" s="101"/>
      <c r="D159" s="100"/>
      <c r="E159" s="99"/>
      <c r="F159" s="77" t="s">
        <v>339</v>
      </c>
      <c r="G159" s="78"/>
      <c r="H159" s="78"/>
      <c r="I159" s="78"/>
      <c r="J159" s="78"/>
      <c r="K159" s="78"/>
      <c r="L159" s="78"/>
      <c r="M159" s="78"/>
    </row>
    <row r="160" spans="1:13" ht="20.25" customHeight="1">
      <c r="A160" s="100"/>
      <c r="B160" s="100"/>
      <c r="C160" s="101"/>
      <c r="D160" s="100"/>
      <c r="E160" s="77" t="s">
        <v>340</v>
      </c>
      <c r="F160" s="77" t="s">
        <v>341</v>
      </c>
      <c r="G160" s="78"/>
      <c r="H160" s="78"/>
      <c r="I160" s="78"/>
      <c r="J160" s="78"/>
      <c r="K160" s="78"/>
      <c r="L160" s="78"/>
      <c r="M160" s="78"/>
    </row>
  </sheetData>
  <mergeCells count="106">
    <mergeCell ref="A150:A160"/>
    <mergeCell ref="B150:B160"/>
    <mergeCell ref="C150:C160"/>
    <mergeCell ref="D150:D160"/>
    <mergeCell ref="E150:E152"/>
    <mergeCell ref="E153:E155"/>
    <mergeCell ref="E156:E159"/>
    <mergeCell ref="A139:A149"/>
    <mergeCell ref="B139:B149"/>
    <mergeCell ref="C139:C149"/>
    <mergeCell ref="D139:D149"/>
    <mergeCell ref="E139:E141"/>
    <mergeCell ref="E142:E144"/>
    <mergeCell ref="E145:E148"/>
    <mergeCell ref="A128:A138"/>
    <mergeCell ref="B128:B138"/>
    <mergeCell ref="C128:C138"/>
    <mergeCell ref="D128:D138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104001</v>
      </c>
      <c r="B8" s="100" t="s">
        <v>397</v>
      </c>
      <c r="C8" s="101">
        <v>699.99</v>
      </c>
      <c r="D8" s="101">
        <v>699.99</v>
      </c>
      <c r="E8" s="101"/>
      <c r="F8" s="101"/>
      <c r="G8" s="101"/>
      <c r="H8" s="101">
        <v>472.19000000000005</v>
      </c>
      <c r="I8" s="101">
        <v>227.8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单位名称：中国人民政治协商会议祁东县委员会办公室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单位名称：中国人民政治协商会议祁东县委员会办公室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单位名称：中国人民政治协商会议祁东县委员会办公室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699.99</v>
      </c>
      <c r="C6" s="78" t="s">
        <v>38</v>
      </c>
      <c r="D6" s="14">
        <v>600.66</v>
      </c>
      <c r="E6" s="11" t="s">
        <v>39</v>
      </c>
      <c r="F6" s="15">
        <f>SUM(F7:F9)</f>
        <v>472.19000000000005</v>
      </c>
      <c r="G6" s="78" t="s">
        <v>40</v>
      </c>
      <c r="H6" s="12">
        <v>397.56</v>
      </c>
    </row>
    <row r="7" spans="1:8" ht="16.350000000000001" customHeight="1">
      <c r="A7" s="78" t="s">
        <v>41</v>
      </c>
      <c r="B7" s="12">
        <v>699.99</v>
      </c>
      <c r="C7" s="78" t="s">
        <v>42</v>
      </c>
      <c r="D7" s="14"/>
      <c r="E7" s="78" t="s">
        <v>43</v>
      </c>
      <c r="F7" s="12">
        <v>397.56</v>
      </c>
      <c r="G7" s="78" t="s">
        <v>44</v>
      </c>
      <c r="H7" s="12">
        <v>300.83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73.03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1.6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227.8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227.8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46.32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1.6</v>
      </c>
    </row>
    <row r="15" spans="1:8" ht="16.350000000000001" customHeight="1">
      <c r="A15" s="78" t="s">
        <v>73</v>
      </c>
      <c r="B15" s="12"/>
      <c r="C15" s="78" t="s">
        <v>74</v>
      </c>
      <c r="D15" s="14">
        <v>18.27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34.74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699.99</v>
      </c>
      <c r="C36" s="11" t="s">
        <v>125</v>
      </c>
      <c r="D36" s="15">
        <f>SUM(D6:D35)</f>
        <v>699.99</v>
      </c>
      <c r="E36" s="11" t="s">
        <v>125</v>
      </c>
      <c r="F36" s="15">
        <f>SUM(F6,F10,F21)</f>
        <v>699.99</v>
      </c>
      <c r="G36" s="11" t="s">
        <v>125</v>
      </c>
      <c r="H36" s="15">
        <f>SUM(H6:H19)</f>
        <v>699.99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699.99</v>
      </c>
      <c r="C39" s="11" t="s">
        <v>129</v>
      </c>
      <c r="D39" s="15">
        <f>SUM(D36,D37)</f>
        <v>699.99</v>
      </c>
      <c r="E39" s="11" t="s">
        <v>129</v>
      </c>
      <c r="F39" s="15">
        <f>SUM(F36,F37)</f>
        <v>699.99</v>
      </c>
      <c r="G39" s="11" t="s">
        <v>129</v>
      </c>
      <c r="H39" s="15">
        <f>SUM(H36,H37)</f>
        <v>699.99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699.99</v>
      </c>
      <c r="D7" s="17">
        <f t="shared" ref="D7:D9" si="1">SUM(E7:R7)</f>
        <v>699.99</v>
      </c>
      <c r="E7" s="17">
        <f>E9</f>
        <v>699.99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104</v>
      </c>
      <c r="B8" s="18" t="s">
        <v>397</v>
      </c>
      <c r="C8" s="17">
        <f t="shared" si="0"/>
        <v>699.99</v>
      </c>
      <c r="D8" s="17">
        <f t="shared" si="1"/>
        <v>699.99</v>
      </c>
      <c r="E8" s="17">
        <f>E9</f>
        <v>699.99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104001</v>
      </c>
      <c r="B9" s="19" t="s">
        <v>397</v>
      </c>
      <c r="C9" s="14">
        <f t="shared" si="0"/>
        <v>699.99</v>
      </c>
      <c r="D9" s="14">
        <f t="shared" si="1"/>
        <v>699.99</v>
      </c>
      <c r="E9" s="12">
        <v>699.99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SUMPRODUCT(($C$9:$C$22&lt;&gt;"")*F9:F22)</f>
        <v>699.99</v>
      </c>
      <c r="G6" s="133">
        <f t="shared" si="0"/>
        <v>472.19</v>
      </c>
      <c r="H6" s="133">
        <f t="shared" si="0"/>
        <v>227.8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104</v>
      </c>
      <c r="E7" s="135" t="s">
        <v>397</v>
      </c>
      <c r="F7" s="133">
        <f t="shared" ref="F7:K7" si="1">SUMPRODUCT(($C$9:$C$22&lt;&gt;"")*F9:F22)</f>
        <v>699.99</v>
      </c>
      <c r="G7" s="133">
        <f t="shared" si="1"/>
        <v>472.19</v>
      </c>
      <c r="H7" s="133">
        <f t="shared" si="1"/>
        <v>227.8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104001</v>
      </c>
      <c r="E8" s="135" t="s">
        <v>397</v>
      </c>
      <c r="F8" s="133">
        <f t="shared" ref="F8:K8" si="2">SUMPRODUCT(($C$9:$C$22&lt;&gt;"")*F9:F22)</f>
        <v>699.99</v>
      </c>
      <c r="G8" s="133">
        <f t="shared" si="2"/>
        <v>472.19</v>
      </c>
      <c r="H8" s="133">
        <f t="shared" si="2"/>
        <v>227.8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201</v>
      </c>
      <c r="E9" s="138" t="s">
        <v>401</v>
      </c>
      <c r="F9" s="139">
        <v>600.66</v>
      </c>
      <c r="G9" s="139">
        <v>372.86</v>
      </c>
      <c r="H9" s="139">
        <v>227.8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20102</v>
      </c>
      <c r="E10" s="138" t="s">
        <v>403</v>
      </c>
      <c r="F10" s="139">
        <v>586.86</v>
      </c>
      <c r="G10" s="139">
        <v>372.86</v>
      </c>
      <c r="H10" s="139">
        <v>214</v>
      </c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404</v>
      </c>
      <c r="D11" s="137">
        <v>2010201</v>
      </c>
      <c r="E11" s="138" t="s">
        <v>405</v>
      </c>
      <c r="F11" s="139">
        <v>586.86</v>
      </c>
      <c r="G11" s="139">
        <v>372.86</v>
      </c>
      <c r="H11" s="139">
        <v>214</v>
      </c>
      <c r="I11" s="139"/>
      <c r="J11" s="138"/>
      <c r="K11" s="138"/>
    </row>
    <row r="12" spans="1:11" s="32" customFormat="1" ht="28.5" customHeight="1">
      <c r="A12" s="136" t="s">
        <v>406</v>
      </c>
      <c r="B12" s="136" t="s">
        <v>400</v>
      </c>
      <c r="C12" s="136" t="s">
        <v>400</v>
      </c>
      <c r="D12" s="137">
        <v>208</v>
      </c>
      <c r="E12" s="138" t="s">
        <v>407</v>
      </c>
      <c r="F12" s="139">
        <v>46.32</v>
      </c>
      <c r="G12" s="139">
        <v>46.32</v>
      </c>
      <c r="H12" s="139"/>
      <c r="I12" s="139"/>
      <c r="J12" s="138"/>
      <c r="K12" s="138"/>
    </row>
    <row r="13" spans="1:11" s="32" customFormat="1" ht="28.5" customHeight="1">
      <c r="A13" s="136" t="s">
        <v>406</v>
      </c>
      <c r="B13" s="136" t="s">
        <v>408</v>
      </c>
      <c r="C13" s="136" t="s">
        <v>400</v>
      </c>
      <c r="D13" s="137">
        <v>20805</v>
      </c>
      <c r="E13" s="138" t="s">
        <v>409</v>
      </c>
      <c r="F13" s="139">
        <v>46.32</v>
      </c>
      <c r="G13" s="139">
        <v>46.32</v>
      </c>
      <c r="H13" s="139"/>
      <c r="I13" s="139"/>
      <c r="J13" s="138"/>
      <c r="K13" s="138"/>
    </row>
    <row r="14" spans="1:11" s="32" customFormat="1" ht="28.5" customHeight="1">
      <c r="A14" s="136" t="s">
        <v>406</v>
      </c>
      <c r="B14" s="136" t="s">
        <v>408</v>
      </c>
      <c r="C14" s="136" t="s">
        <v>408</v>
      </c>
      <c r="D14" s="137">
        <v>2080505</v>
      </c>
      <c r="E14" s="138" t="s">
        <v>410</v>
      </c>
      <c r="F14" s="139">
        <v>46.32</v>
      </c>
      <c r="G14" s="139">
        <v>46.32</v>
      </c>
      <c r="H14" s="139"/>
      <c r="I14" s="139"/>
      <c r="J14" s="138"/>
      <c r="K14" s="138"/>
    </row>
    <row r="15" spans="1:11" s="32" customFormat="1" ht="28.5" customHeight="1">
      <c r="A15" s="136" t="s">
        <v>411</v>
      </c>
      <c r="B15" s="136" t="s">
        <v>400</v>
      </c>
      <c r="C15" s="136" t="s">
        <v>400</v>
      </c>
      <c r="D15" s="137">
        <v>210</v>
      </c>
      <c r="E15" s="138" t="s">
        <v>412</v>
      </c>
      <c r="F15" s="139">
        <v>18.27</v>
      </c>
      <c r="G15" s="139">
        <v>18.27</v>
      </c>
      <c r="H15" s="139"/>
      <c r="I15" s="139"/>
      <c r="J15" s="138"/>
      <c r="K15" s="138"/>
    </row>
    <row r="16" spans="1:11" s="32" customFormat="1" ht="28.5" customHeight="1">
      <c r="A16" s="136" t="s">
        <v>411</v>
      </c>
      <c r="B16" s="136" t="s">
        <v>413</v>
      </c>
      <c r="C16" s="136" t="s">
        <v>400</v>
      </c>
      <c r="D16" s="137">
        <v>21011</v>
      </c>
      <c r="E16" s="138" t="s">
        <v>414</v>
      </c>
      <c r="F16" s="139">
        <v>18.27</v>
      </c>
      <c r="G16" s="139">
        <v>18.27</v>
      </c>
      <c r="H16" s="139"/>
      <c r="I16" s="139"/>
      <c r="J16" s="138"/>
      <c r="K16" s="138"/>
    </row>
    <row r="17" spans="1:11" s="32" customFormat="1" ht="28.5" customHeight="1">
      <c r="A17" s="136" t="s">
        <v>411</v>
      </c>
      <c r="B17" s="136" t="s">
        <v>413</v>
      </c>
      <c r="C17" s="136" t="s">
        <v>404</v>
      </c>
      <c r="D17" s="137">
        <v>2101101</v>
      </c>
      <c r="E17" s="138" t="s">
        <v>415</v>
      </c>
      <c r="F17" s="139">
        <v>18.27</v>
      </c>
      <c r="G17" s="139">
        <v>18.27</v>
      </c>
      <c r="H17" s="139"/>
      <c r="I17" s="139"/>
      <c r="J17" s="138"/>
      <c r="K17" s="138"/>
    </row>
    <row r="18" spans="1:11" s="32" customFormat="1" ht="28.5" customHeight="1">
      <c r="A18" s="136" t="s">
        <v>416</v>
      </c>
      <c r="B18" s="136" t="s">
        <v>400</v>
      </c>
      <c r="C18" s="136" t="s">
        <v>400</v>
      </c>
      <c r="D18" s="137">
        <v>221</v>
      </c>
      <c r="E18" s="138" t="s">
        <v>417</v>
      </c>
      <c r="F18" s="139">
        <v>34.74</v>
      </c>
      <c r="G18" s="139">
        <v>34.74</v>
      </c>
      <c r="H18" s="139"/>
      <c r="I18" s="139"/>
      <c r="J18" s="138"/>
      <c r="K18" s="138"/>
    </row>
    <row r="19" spans="1:11" s="32" customFormat="1" ht="28.5" customHeight="1">
      <c r="A19" s="136" t="s">
        <v>416</v>
      </c>
      <c r="B19" s="136" t="s">
        <v>402</v>
      </c>
      <c r="C19" s="136" t="s">
        <v>400</v>
      </c>
      <c r="D19" s="137">
        <v>22102</v>
      </c>
      <c r="E19" s="138" t="s">
        <v>418</v>
      </c>
      <c r="F19" s="139">
        <v>34.74</v>
      </c>
      <c r="G19" s="139">
        <v>34.74</v>
      </c>
      <c r="H19" s="139"/>
      <c r="I19" s="139"/>
      <c r="J19" s="138"/>
      <c r="K19" s="138"/>
    </row>
    <row r="20" spans="1:11" s="32" customFormat="1" ht="28.5" customHeight="1">
      <c r="A20" s="136" t="s">
        <v>416</v>
      </c>
      <c r="B20" s="136" t="s">
        <v>402</v>
      </c>
      <c r="C20" s="136" t="s">
        <v>404</v>
      </c>
      <c r="D20" s="137">
        <v>2210201</v>
      </c>
      <c r="E20" s="138" t="s">
        <v>215</v>
      </c>
      <c r="F20" s="139">
        <v>34.74</v>
      </c>
      <c r="G20" s="139">
        <v>34.74</v>
      </c>
      <c r="H20" s="139"/>
      <c r="I20" s="139"/>
      <c r="J20" s="138"/>
      <c r="K20" s="138"/>
    </row>
    <row r="21" spans="1:11" s="32" customFormat="1" ht="28.5" customHeight="1">
      <c r="A21" s="136" t="s">
        <v>399</v>
      </c>
      <c r="B21" s="136" t="s">
        <v>419</v>
      </c>
      <c r="C21" s="136" t="s">
        <v>400</v>
      </c>
      <c r="D21" s="137">
        <v>20131</v>
      </c>
      <c r="E21" s="138" t="s">
        <v>420</v>
      </c>
      <c r="F21" s="139">
        <v>13.8</v>
      </c>
      <c r="G21" s="139"/>
      <c r="H21" s="139">
        <v>13.8</v>
      </c>
      <c r="I21" s="139"/>
      <c r="J21" s="138"/>
      <c r="K21" s="138"/>
    </row>
    <row r="22" spans="1:11" s="32" customFormat="1" ht="28.5" customHeight="1">
      <c r="A22" s="136" t="s">
        <v>399</v>
      </c>
      <c r="B22" s="136" t="s">
        <v>419</v>
      </c>
      <c r="C22" s="136" t="s">
        <v>404</v>
      </c>
      <c r="D22" s="137">
        <v>2013101</v>
      </c>
      <c r="E22" s="138" t="s">
        <v>405</v>
      </c>
      <c r="F22" s="139">
        <v>13.8</v>
      </c>
      <c r="G22" s="139"/>
      <c r="H22" s="139">
        <v>13.8</v>
      </c>
      <c r="I22" s="139"/>
      <c r="J22" s="138"/>
      <c r="K22" s="138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SUM(F9:F13)</f>
        <v>699.99</v>
      </c>
      <c r="G6" s="146">
        <f t="shared" si="0"/>
        <v>397.56</v>
      </c>
      <c r="H6" s="146">
        <f t="shared" si="0"/>
        <v>300.83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1.6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104</v>
      </c>
      <c r="E7" s="147" t="s">
        <v>397</v>
      </c>
      <c r="F7" s="146">
        <f t="shared" ref="F7:T7" si="1">SUM(F9:F13)</f>
        <v>699.99</v>
      </c>
      <c r="G7" s="146">
        <f t="shared" si="1"/>
        <v>397.56</v>
      </c>
      <c r="H7" s="146">
        <f t="shared" si="1"/>
        <v>300.83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1.6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104001</v>
      </c>
      <c r="E8" s="147" t="s">
        <v>397</v>
      </c>
      <c r="F8" s="146">
        <f t="shared" ref="F8:T8" si="2">SUM(F9:F13)</f>
        <v>699.99</v>
      </c>
      <c r="G8" s="146">
        <f t="shared" si="2"/>
        <v>397.56</v>
      </c>
      <c r="H8" s="146">
        <f t="shared" si="2"/>
        <v>300.83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1.6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1">
        <v>586.86</v>
      </c>
      <c r="G9" s="151">
        <v>298.23</v>
      </c>
      <c r="H9" s="151">
        <v>287.02999999999997</v>
      </c>
      <c r="I9" s="151"/>
      <c r="J9" s="151"/>
      <c r="K9" s="151"/>
      <c r="L9" s="151"/>
      <c r="M9" s="151"/>
      <c r="N9" s="151"/>
      <c r="O9" s="151">
        <v>1.6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406</v>
      </c>
      <c r="B10" s="148" t="s">
        <v>408</v>
      </c>
      <c r="C10" s="148" t="s">
        <v>408</v>
      </c>
      <c r="D10" s="149">
        <v>104001</v>
      </c>
      <c r="E10" s="150" t="s">
        <v>410</v>
      </c>
      <c r="F10" s="151">
        <v>46.32</v>
      </c>
      <c r="G10" s="151">
        <v>46.32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411</v>
      </c>
      <c r="B11" s="148" t="s">
        <v>413</v>
      </c>
      <c r="C11" s="148" t="s">
        <v>404</v>
      </c>
      <c r="D11" s="149">
        <v>104001</v>
      </c>
      <c r="E11" s="150" t="s">
        <v>415</v>
      </c>
      <c r="F11" s="151">
        <v>18.27</v>
      </c>
      <c r="G11" s="151">
        <v>18.27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416</v>
      </c>
      <c r="B12" s="148" t="s">
        <v>402</v>
      </c>
      <c r="C12" s="148" t="s">
        <v>404</v>
      </c>
      <c r="D12" s="149">
        <v>104001</v>
      </c>
      <c r="E12" s="150" t="s">
        <v>215</v>
      </c>
      <c r="F12" s="151">
        <v>34.74</v>
      </c>
      <c r="G12" s="151">
        <v>34.74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8" t="s">
        <v>399</v>
      </c>
      <c r="B13" s="148" t="s">
        <v>419</v>
      </c>
      <c r="C13" s="148" t="s">
        <v>404</v>
      </c>
      <c r="D13" s="149">
        <v>104001</v>
      </c>
      <c r="E13" s="150" t="s">
        <v>405</v>
      </c>
      <c r="F13" s="151">
        <v>13.8</v>
      </c>
      <c r="G13" s="151"/>
      <c r="H13" s="151">
        <v>13.8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SUM(F9:F13)</f>
        <v>699.99</v>
      </c>
      <c r="G6" s="146">
        <f t="shared" si="0"/>
        <v>472.19</v>
      </c>
      <c r="H6" s="146">
        <f t="shared" si="0"/>
        <v>397.56</v>
      </c>
      <c r="I6" s="146">
        <f t="shared" si="0"/>
        <v>73.03</v>
      </c>
      <c r="J6" s="146">
        <f t="shared" si="0"/>
        <v>1.6</v>
      </c>
      <c r="K6" s="146">
        <f t="shared" si="0"/>
        <v>227.8</v>
      </c>
      <c r="L6" s="146">
        <f t="shared" si="0"/>
        <v>0</v>
      </c>
      <c r="M6" s="146">
        <f t="shared" si="0"/>
        <v>227.8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104</v>
      </c>
      <c r="E7" s="147" t="s">
        <v>397</v>
      </c>
      <c r="F7" s="153">
        <f t="shared" ref="F7:U7" si="1">SUM(F9:F13)</f>
        <v>699.99</v>
      </c>
      <c r="G7" s="146">
        <f t="shared" si="1"/>
        <v>472.19</v>
      </c>
      <c r="H7" s="146">
        <f t="shared" si="1"/>
        <v>397.56</v>
      </c>
      <c r="I7" s="146">
        <f t="shared" si="1"/>
        <v>73.03</v>
      </c>
      <c r="J7" s="146">
        <f t="shared" si="1"/>
        <v>1.6</v>
      </c>
      <c r="K7" s="146">
        <f t="shared" si="1"/>
        <v>227.8</v>
      </c>
      <c r="L7" s="146">
        <f t="shared" si="1"/>
        <v>0</v>
      </c>
      <c r="M7" s="146">
        <f t="shared" si="1"/>
        <v>227.8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104001</v>
      </c>
      <c r="E8" s="147" t="s">
        <v>397</v>
      </c>
      <c r="F8" s="153">
        <f t="shared" ref="F8:U8" si="2">SUM(F9:F13)</f>
        <v>699.99</v>
      </c>
      <c r="G8" s="146">
        <f t="shared" si="2"/>
        <v>472.19</v>
      </c>
      <c r="H8" s="146">
        <f t="shared" si="2"/>
        <v>397.56</v>
      </c>
      <c r="I8" s="146">
        <f t="shared" si="2"/>
        <v>73.03</v>
      </c>
      <c r="J8" s="146">
        <f t="shared" si="2"/>
        <v>1.6</v>
      </c>
      <c r="K8" s="146">
        <f t="shared" si="2"/>
        <v>227.8</v>
      </c>
      <c r="L8" s="146">
        <f t="shared" si="2"/>
        <v>0</v>
      </c>
      <c r="M8" s="146">
        <f t="shared" si="2"/>
        <v>227.8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404</v>
      </c>
      <c r="D9" s="149">
        <v>104001</v>
      </c>
      <c r="E9" s="150" t="s">
        <v>405</v>
      </c>
      <c r="F9" s="154">
        <v>586.86</v>
      </c>
      <c r="G9" s="151">
        <f t="shared" ref="G9:G13" si="3">SUM(H9:J9)</f>
        <v>372.86</v>
      </c>
      <c r="H9" s="151">
        <v>298.23</v>
      </c>
      <c r="I9" s="151">
        <v>73.03</v>
      </c>
      <c r="J9" s="151">
        <v>1.6</v>
      </c>
      <c r="K9" s="151">
        <f t="shared" ref="K9:K13" si="4">SUM(L9:U9)</f>
        <v>214</v>
      </c>
      <c r="L9" s="151"/>
      <c r="M9" s="151">
        <v>214</v>
      </c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406</v>
      </c>
      <c r="B10" s="148" t="s">
        <v>408</v>
      </c>
      <c r="C10" s="148" t="s">
        <v>408</v>
      </c>
      <c r="D10" s="149">
        <v>104001</v>
      </c>
      <c r="E10" s="150" t="s">
        <v>410</v>
      </c>
      <c r="F10" s="154">
        <v>46.32</v>
      </c>
      <c r="G10" s="151">
        <f t="shared" si="3"/>
        <v>46.32</v>
      </c>
      <c r="H10" s="151">
        <v>46.32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411</v>
      </c>
      <c r="B11" s="148" t="s">
        <v>413</v>
      </c>
      <c r="C11" s="148" t="s">
        <v>404</v>
      </c>
      <c r="D11" s="149">
        <v>104001</v>
      </c>
      <c r="E11" s="150" t="s">
        <v>415</v>
      </c>
      <c r="F11" s="154">
        <v>18.27</v>
      </c>
      <c r="G11" s="151">
        <f t="shared" si="3"/>
        <v>18.27</v>
      </c>
      <c r="H11" s="151">
        <v>18.27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416</v>
      </c>
      <c r="B12" s="148" t="s">
        <v>402</v>
      </c>
      <c r="C12" s="148" t="s">
        <v>404</v>
      </c>
      <c r="D12" s="149">
        <v>104001</v>
      </c>
      <c r="E12" s="150" t="s">
        <v>215</v>
      </c>
      <c r="F12" s="154">
        <v>34.74</v>
      </c>
      <c r="G12" s="151">
        <f t="shared" si="3"/>
        <v>34.74</v>
      </c>
      <c r="H12" s="151">
        <v>34.74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8" t="s">
        <v>399</v>
      </c>
      <c r="B13" s="148" t="s">
        <v>419</v>
      </c>
      <c r="C13" s="148" t="s">
        <v>404</v>
      </c>
      <c r="D13" s="149">
        <v>104001</v>
      </c>
      <c r="E13" s="150" t="s">
        <v>405</v>
      </c>
      <c r="F13" s="154">
        <v>13.8</v>
      </c>
      <c r="G13" s="151">
        <f t="shared" si="3"/>
        <v>0</v>
      </c>
      <c r="H13" s="151"/>
      <c r="I13" s="151"/>
      <c r="J13" s="151"/>
      <c r="K13" s="151">
        <f t="shared" si="4"/>
        <v>13.8</v>
      </c>
      <c r="L13" s="151"/>
      <c r="M13" s="151">
        <v>13.8</v>
      </c>
      <c r="N13" s="151"/>
      <c r="O13" s="151"/>
      <c r="P13" s="151"/>
      <c r="Q13" s="151"/>
      <c r="R13" s="151"/>
      <c r="S13" s="151"/>
      <c r="T13" s="151"/>
      <c r="U13" s="151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699.99</v>
      </c>
      <c r="C6" s="11" t="s">
        <v>193</v>
      </c>
      <c r="D6" s="17">
        <f>SUM(D7:D36)</f>
        <v>699.99</v>
      </c>
    </row>
    <row r="7" spans="1:4" ht="20.25" customHeight="1">
      <c r="A7" s="78" t="s">
        <v>194</v>
      </c>
      <c r="B7" s="12">
        <f>SUM(B8:B9)</f>
        <v>699.99</v>
      </c>
      <c r="C7" s="78" t="s">
        <v>38</v>
      </c>
      <c r="D7" s="14">
        <v>600.66</v>
      </c>
    </row>
    <row r="8" spans="1:4" ht="20.25" customHeight="1">
      <c r="A8" s="78" t="s">
        <v>195</v>
      </c>
      <c r="B8" s="12">
        <v>699.99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46.32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18.27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34.74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699.99</v>
      </c>
      <c r="C40" s="73" t="s">
        <v>202</v>
      </c>
      <c r="D40" s="17">
        <f>SUM(D38,D6)</f>
        <v>699.99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SUMPRODUCT(($C$10:$C$23&lt;&gt;"")*F10:F23)</f>
        <v>699.99</v>
      </c>
      <c r="G7" s="164">
        <f t="shared" si="0"/>
        <v>399.16</v>
      </c>
      <c r="H7" s="164">
        <f t="shared" si="0"/>
        <v>397.56</v>
      </c>
      <c r="I7" s="164">
        <f t="shared" si="0"/>
        <v>1.6</v>
      </c>
      <c r="J7" s="164">
        <f t="shared" si="0"/>
        <v>73.03</v>
      </c>
      <c r="K7" s="164">
        <f t="shared" si="0"/>
        <v>227.8</v>
      </c>
    </row>
    <row r="8" spans="1:11" ht="22.9" customHeight="1">
      <c r="A8" s="162"/>
      <c r="B8" s="162"/>
      <c r="C8" s="162"/>
      <c r="D8" s="165">
        <v>104</v>
      </c>
      <c r="E8" s="165" t="s">
        <v>397</v>
      </c>
      <c r="F8" s="164">
        <f t="shared" ref="F8:K8" si="1">SUMPRODUCT(($C$10:$C$23&lt;&gt;"")*F10:F23)</f>
        <v>699.99</v>
      </c>
      <c r="G8" s="164">
        <f t="shared" si="1"/>
        <v>399.16</v>
      </c>
      <c r="H8" s="164">
        <f t="shared" si="1"/>
        <v>397.56</v>
      </c>
      <c r="I8" s="164">
        <f t="shared" si="1"/>
        <v>1.6</v>
      </c>
      <c r="J8" s="164">
        <f t="shared" si="1"/>
        <v>73.03</v>
      </c>
      <c r="K8" s="164">
        <f t="shared" si="1"/>
        <v>227.8</v>
      </c>
    </row>
    <row r="9" spans="1:11" ht="22.9" customHeight="1">
      <c r="A9" s="162"/>
      <c r="B9" s="162"/>
      <c r="C9" s="162"/>
      <c r="D9" s="166">
        <v>104001</v>
      </c>
      <c r="E9" s="166" t="s">
        <v>397</v>
      </c>
      <c r="F9" s="164">
        <f t="shared" ref="F9:K9" si="2">SUMPRODUCT(($C$10:$C$23&lt;&gt;"")*F10:F23)</f>
        <v>699.99</v>
      </c>
      <c r="G9" s="164">
        <f t="shared" si="2"/>
        <v>399.16</v>
      </c>
      <c r="H9" s="164">
        <f t="shared" si="2"/>
        <v>397.56</v>
      </c>
      <c r="I9" s="164">
        <f t="shared" si="2"/>
        <v>1.6</v>
      </c>
      <c r="J9" s="164">
        <f t="shared" si="2"/>
        <v>73.03</v>
      </c>
      <c r="K9" s="164">
        <f t="shared" si="2"/>
        <v>227.8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201</v>
      </c>
      <c r="E10" s="168" t="s">
        <v>401</v>
      </c>
      <c r="F10" s="169">
        <v>600.66</v>
      </c>
      <c r="G10" s="169">
        <v>299.83000000000004</v>
      </c>
      <c r="H10" s="169">
        <v>298.23</v>
      </c>
      <c r="I10" s="169">
        <v>1.6</v>
      </c>
      <c r="J10" s="169">
        <v>73.03</v>
      </c>
      <c r="K10" s="169">
        <v>227.8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20102</v>
      </c>
      <c r="E11" s="168" t="s">
        <v>403</v>
      </c>
      <c r="F11" s="169">
        <v>586.86</v>
      </c>
      <c r="G11" s="169">
        <v>299.83000000000004</v>
      </c>
      <c r="H11" s="169">
        <v>298.23</v>
      </c>
      <c r="I11" s="169">
        <v>1.6</v>
      </c>
      <c r="J11" s="169">
        <v>73.03</v>
      </c>
      <c r="K11" s="169">
        <v>214</v>
      </c>
    </row>
    <row r="12" spans="1:11" s="41" customFormat="1" ht="22.9" customHeight="1">
      <c r="A12" s="167" t="s">
        <v>399</v>
      </c>
      <c r="B12" s="167" t="s">
        <v>402</v>
      </c>
      <c r="C12" s="167" t="s">
        <v>404</v>
      </c>
      <c r="D12" s="168">
        <v>2010201</v>
      </c>
      <c r="E12" s="168" t="s">
        <v>405</v>
      </c>
      <c r="F12" s="169">
        <v>586.86</v>
      </c>
      <c r="G12" s="169">
        <v>299.83000000000004</v>
      </c>
      <c r="H12" s="169">
        <v>298.23</v>
      </c>
      <c r="I12" s="169">
        <v>1.6</v>
      </c>
      <c r="J12" s="169">
        <v>73.03</v>
      </c>
      <c r="K12" s="169">
        <v>214</v>
      </c>
    </row>
    <row r="13" spans="1:11" s="41" customFormat="1" ht="22.9" customHeight="1">
      <c r="A13" s="167" t="s">
        <v>406</v>
      </c>
      <c r="B13" s="167" t="s">
        <v>400</v>
      </c>
      <c r="C13" s="167" t="s">
        <v>400</v>
      </c>
      <c r="D13" s="168">
        <v>208</v>
      </c>
      <c r="E13" s="168" t="s">
        <v>407</v>
      </c>
      <c r="F13" s="169">
        <v>46.32</v>
      </c>
      <c r="G13" s="169">
        <v>46.32</v>
      </c>
      <c r="H13" s="169">
        <v>46.32</v>
      </c>
      <c r="I13" s="169"/>
      <c r="J13" s="169"/>
      <c r="K13" s="169"/>
    </row>
    <row r="14" spans="1:11" s="41" customFormat="1" ht="22.9" customHeight="1">
      <c r="A14" s="167" t="s">
        <v>406</v>
      </c>
      <c r="B14" s="167" t="s">
        <v>408</v>
      </c>
      <c r="C14" s="167" t="s">
        <v>400</v>
      </c>
      <c r="D14" s="168">
        <v>20805</v>
      </c>
      <c r="E14" s="168" t="s">
        <v>409</v>
      </c>
      <c r="F14" s="169">
        <v>46.32</v>
      </c>
      <c r="G14" s="169">
        <v>46.32</v>
      </c>
      <c r="H14" s="169">
        <v>46.32</v>
      </c>
      <c r="I14" s="169"/>
      <c r="J14" s="169"/>
      <c r="K14" s="169"/>
    </row>
    <row r="15" spans="1:11" s="41" customFormat="1" ht="22.9" customHeight="1">
      <c r="A15" s="167" t="s">
        <v>406</v>
      </c>
      <c r="B15" s="167" t="s">
        <v>408</v>
      </c>
      <c r="C15" s="167" t="s">
        <v>408</v>
      </c>
      <c r="D15" s="168">
        <v>2080505</v>
      </c>
      <c r="E15" s="168" t="s">
        <v>410</v>
      </c>
      <c r="F15" s="169">
        <v>46.32</v>
      </c>
      <c r="G15" s="169">
        <v>46.32</v>
      </c>
      <c r="H15" s="169">
        <v>46.32</v>
      </c>
      <c r="I15" s="169"/>
      <c r="J15" s="169"/>
      <c r="K15" s="169"/>
    </row>
    <row r="16" spans="1:11" s="41" customFormat="1" ht="22.9" customHeight="1">
      <c r="A16" s="167" t="s">
        <v>411</v>
      </c>
      <c r="B16" s="167" t="s">
        <v>400</v>
      </c>
      <c r="C16" s="167" t="s">
        <v>400</v>
      </c>
      <c r="D16" s="168">
        <v>210</v>
      </c>
      <c r="E16" s="168" t="s">
        <v>412</v>
      </c>
      <c r="F16" s="169">
        <v>18.27</v>
      </c>
      <c r="G16" s="169">
        <v>18.27</v>
      </c>
      <c r="H16" s="169">
        <v>18.27</v>
      </c>
      <c r="I16" s="169"/>
      <c r="J16" s="169"/>
      <c r="K16" s="169"/>
    </row>
    <row r="17" spans="1:11" s="41" customFormat="1" ht="22.9" customHeight="1">
      <c r="A17" s="167" t="s">
        <v>411</v>
      </c>
      <c r="B17" s="167" t="s">
        <v>413</v>
      </c>
      <c r="C17" s="167" t="s">
        <v>400</v>
      </c>
      <c r="D17" s="168">
        <v>21011</v>
      </c>
      <c r="E17" s="168" t="s">
        <v>414</v>
      </c>
      <c r="F17" s="169">
        <v>18.27</v>
      </c>
      <c r="G17" s="169">
        <v>18.27</v>
      </c>
      <c r="H17" s="169">
        <v>18.27</v>
      </c>
      <c r="I17" s="169"/>
      <c r="J17" s="169"/>
      <c r="K17" s="169"/>
    </row>
    <row r="18" spans="1:11" s="41" customFormat="1" ht="22.9" customHeight="1">
      <c r="A18" s="167" t="s">
        <v>411</v>
      </c>
      <c r="B18" s="167" t="s">
        <v>413</v>
      </c>
      <c r="C18" s="167" t="s">
        <v>404</v>
      </c>
      <c r="D18" s="168">
        <v>2101101</v>
      </c>
      <c r="E18" s="168" t="s">
        <v>415</v>
      </c>
      <c r="F18" s="169">
        <v>18.27</v>
      </c>
      <c r="G18" s="169">
        <v>18.27</v>
      </c>
      <c r="H18" s="169">
        <v>18.27</v>
      </c>
      <c r="I18" s="169"/>
      <c r="J18" s="169"/>
      <c r="K18" s="169"/>
    </row>
    <row r="19" spans="1:11" s="41" customFormat="1" ht="22.9" customHeight="1">
      <c r="A19" s="167" t="s">
        <v>416</v>
      </c>
      <c r="B19" s="167" t="s">
        <v>400</v>
      </c>
      <c r="C19" s="167" t="s">
        <v>400</v>
      </c>
      <c r="D19" s="168">
        <v>221</v>
      </c>
      <c r="E19" s="168" t="s">
        <v>417</v>
      </c>
      <c r="F19" s="169">
        <v>34.74</v>
      </c>
      <c r="G19" s="169">
        <v>34.74</v>
      </c>
      <c r="H19" s="169">
        <v>34.74</v>
      </c>
      <c r="I19" s="169"/>
      <c r="J19" s="169"/>
      <c r="K19" s="169"/>
    </row>
    <row r="20" spans="1:11" s="41" customFormat="1" ht="22.9" customHeight="1">
      <c r="A20" s="167" t="s">
        <v>416</v>
      </c>
      <c r="B20" s="167" t="s">
        <v>402</v>
      </c>
      <c r="C20" s="167" t="s">
        <v>400</v>
      </c>
      <c r="D20" s="168">
        <v>22102</v>
      </c>
      <c r="E20" s="168" t="s">
        <v>418</v>
      </c>
      <c r="F20" s="169">
        <v>34.74</v>
      </c>
      <c r="G20" s="169">
        <v>34.74</v>
      </c>
      <c r="H20" s="169">
        <v>34.74</v>
      </c>
      <c r="I20" s="169"/>
      <c r="J20" s="169"/>
      <c r="K20" s="169"/>
    </row>
    <row r="21" spans="1:11" s="41" customFormat="1" ht="22.9" customHeight="1">
      <c r="A21" s="167" t="s">
        <v>416</v>
      </c>
      <c r="B21" s="167" t="s">
        <v>402</v>
      </c>
      <c r="C21" s="167" t="s">
        <v>404</v>
      </c>
      <c r="D21" s="168">
        <v>2210201</v>
      </c>
      <c r="E21" s="168" t="s">
        <v>215</v>
      </c>
      <c r="F21" s="169">
        <v>34.74</v>
      </c>
      <c r="G21" s="169">
        <v>34.74</v>
      </c>
      <c r="H21" s="169">
        <v>34.74</v>
      </c>
      <c r="I21" s="169"/>
      <c r="J21" s="169"/>
      <c r="K21" s="169"/>
    </row>
    <row r="22" spans="1:11" s="41" customFormat="1" ht="22.9" customHeight="1">
      <c r="A22" s="167" t="s">
        <v>399</v>
      </c>
      <c r="B22" s="167" t="s">
        <v>419</v>
      </c>
      <c r="C22" s="167" t="s">
        <v>400</v>
      </c>
      <c r="D22" s="168">
        <v>20131</v>
      </c>
      <c r="E22" s="168" t="s">
        <v>420</v>
      </c>
      <c r="F22" s="169">
        <v>13.8</v>
      </c>
      <c r="G22" s="169"/>
      <c r="H22" s="169"/>
      <c r="I22" s="169"/>
      <c r="J22" s="169"/>
      <c r="K22" s="169">
        <v>13.8</v>
      </c>
    </row>
    <row r="23" spans="1:11" s="41" customFormat="1" ht="22.9" customHeight="1">
      <c r="A23" s="167" t="s">
        <v>399</v>
      </c>
      <c r="B23" s="167" t="s">
        <v>419</v>
      </c>
      <c r="C23" s="167" t="s">
        <v>404</v>
      </c>
      <c r="D23" s="168">
        <v>2013101</v>
      </c>
      <c r="E23" s="168" t="s">
        <v>405</v>
      </c>
      <c r="F23" s="169">
        <v>13.8</v>
      </c>
      <c r="G23" s="169"/>
      <c r="H23" s="169"/>
      <c r="I23" s="169"/>
      <c r="J23" s="169"/>
      <c r="K23" s="169">
        <v>13.8</v>
      </c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2024-03-27T02:58:12Z</dcterms:modified>
</cp:coreProperties>
</file>