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922" firstSheet="22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25" r:id="rId10"/>
    <sheet name="9一般公共预算基本支出表--人员经费(工资福利支出)政府预算" sheetId="10" r:id="rId11"/>
    <sheet name="10一般公共预算基本支出表--人员经费(工资福利支出）部门预算" sheetId="11" r:id="rId12"/>
    <sheet name="11一般公共预算基本支出表--人员经费(对个人和家庭的补助)" sheetId="12" r:id="rId13"/>
    <sheet name="12一般公共预算基本支出表--人员经费(对个人和家庭的补助)" sheetId="13" r:id="rId14"/>
    <sheet name="13一般公共预算基本支出表--公用经费(商品和服务支出)" sheetId="14" r:id="rId15"/>
    <sheet name="14一般公共预算基本支出表--公用经费(商品和服务支出)" sheetId="15" r:id="rId16"/>
    <sheet name="15一般公共预算“三公”经费支出表 " sheetId="16" r:id="rId17"/>
    <sheet name="16政府性基金预算支出表" sheetId="17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 " sheetId="22" r:id="rId23"/>
    <sheet name="22项目支出绩效目标表" sheetId="23" r:id="rId24"/>
    <sheet name="23整体支出绩效目标表" sheetId="24" r:id="rId25"/>
    <sheet name="24政府采购预算表（货物、工程采购）" sheetId="26" r:id="rId26"/>
    <sheet name="25政府采购预算表（购买服务）" sheetId="27" r:id="rId27"/>
    <sheet name="26国有资产占有和使用情况表    " sheetId="2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<sst xmlns="http://schemas.openxmlformats.org/spreadsheetml/2006/main" count="1166" uniqueCount="556">
  <si>
    <t>2024年部门预算公开表</t>
  </si>
  <si>
    <t>单位编码：</t>
  </si>
  <si>
    <t>单位名称：</t>
  </si>
  <si>
    <t>祁东县人民政府白鹤街道办事处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</si>
  <si>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</si>
  <si>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</si>
  <si>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</si>
  <si>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</si>
  <si>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</si>
  <si>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</si>
  <si>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</si>
  <si>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</si>
  <si>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</si>
  <si>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</si>
  <si>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</si>
  <si>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</si>
  <si>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</si>
  <si>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</si>
  <si>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</si>
  <si>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</si>
  <si>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</si>
  <si>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</si>
  <si>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</si>
  <si>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</si>
  <si>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</si>
  <si>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</si>
  <si>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</si>
  <si>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</si>
  <si>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</si>
  <si>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政府采购表（货物、工程采购）</t>
  </si>
  <si>
    <t>政府采购表（购买服务）</t>
  </si>
  <si>
    <t>国有资产占有情况表</t>
  </si>
  <si>
    <t>部门公开表01</t>
  </si>
  <si>
    <t>部门：133_祁东县人民政府白鹤街道办事处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</si>
  <si>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</si>
  <si>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</si>
  <si>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</si>
  <si>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</si>
  <si>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</si>
  <si>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</si>
  <si>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</si>
  <si>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</si>
  <si>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</si>
  <si>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</si>
  <si>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</si>
  <si>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</si>
  <si>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</si>
  <si>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</si>
  <si>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</si>
  <si>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</si>
  <si>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</si>
  <si>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</si>
  <si>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</si>
  <si>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</si>
  <si>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</si>
  <si>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</si>
  <si>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</si>
  <si>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</si>
  <si>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</si>
  <si>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</si>
  <si>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</si>
  <si>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</si>
  <si>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</si>
  <si>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</si>
  <si>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</si>
  <si>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</si>
  <si>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</si>
  <si>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</si>
  <si>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</si>
  <si>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</si>
  <si>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</si>
  <si>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</si>
  <si>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</si>
  <si>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</si>
  <si>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</si>
  <si>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</si>
  <si>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</si>
  <si>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</si>
  <si>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</si>
  <si>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</si>
  <si>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</si>
  <si>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</si>
  <si>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</si>
  <si>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</si>
  <si>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</si>
  <si>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</si>
  <si>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</si>
  <si>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</si>
  <si>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</si>
  <si>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</si>
  <si>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</si>
  <si>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</si>
  <si>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</si>
  <si>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</si>
  <si>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</si>
  <si>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</si>
  <si>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</si>
  <si>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</si>
  <si>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</si>
  <si>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</si>
  <si>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</si>
  <si>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</si>
  <si>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</si>
  <si>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</si>
  <si>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</si>
  <si>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</si>
  <si>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</si>
  <si>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</si>
  <si>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</si>
  <si>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</si>
  <si>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</si>
  <si>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</si>
  <si>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</si>
  <si>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</si>
  <si>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</si>
  <si>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</si>
  <si>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</si>
  <si>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</si>
  <si>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</si>
  <si>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</si>
  <si>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</si>
  <si>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</si>
  <si>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</si>
  <si>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</si>
  <si>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</si>
  <si>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</si>
  <si>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</si>
  <si>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</si>
  <si>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</si>
  <si>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</si>
  <si>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</si>
  <si>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</si>
  <si>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</si>
  <si>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</si>
  <si>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</si>
  <si>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</si>
  <si>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</si>
  <si>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</si>
  <si>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</si>
  <si>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</si>
  <si>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</si>
  <si>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</si>
  <si>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</si>
  <si>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</si>
  <si>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</si>
  <si>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</si>
  <si>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</si>
  <si>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</si>
  <si>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</si>
  <si>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</si>
  <si>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</si>
  <si>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</si>
  <si>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</si>
  <si>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</si>
  <si>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</si>
  <si>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</si>
  <si>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133</t>
  </si>
  <si>
    <t xml:space="preserve">  133001</t>
  </si>
  <si>
    <t xml:space="preserve">  祁东县人民政府白鹤街道办事处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</si>
  <si>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</si>
  <si>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</si>
  <si>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</si>
  <si>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</si>
  <si>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</si>
  <si>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</si>
  <si>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</si>
  <si>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</si>
  <si>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</si>
  <si>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</si>
  <si>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</si>
  <si>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</si>
  <si>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</si>
  <si>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</si>
  <si>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</si>
  <si>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</si>
  <si>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</si>
  <si>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</si>
  <si>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</si>
  <si>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</si>
  <si>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</si>
  <si>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</si>
  <si>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</si>
  <si>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</si>
  <si>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</si>
  <si>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</si>
  <si>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</si>
  <si>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</si>
  <si>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</si>
  <si>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</si>
  <si>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</si>
  <si>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</si>
  <si>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</si>
  <si>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</si>
  <si>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</si>
  <si>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</si>
  <si>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</si>
  <si>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</si>
  <si>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</si>
  <si>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</si>
  <si>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</si>
  <si>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</si>
  <si>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</si>
  <si>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</si>
  <si>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</si>
  <si>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</si>
  <si>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</si>
  <si>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133001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</si>
  <si>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</si>
  <si>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</si>
  <si>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</si>
  <si>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</si>
  <si>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</si>
  <si>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</si>
  <si>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</si>
  <si>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</si>
  <si>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</si>
  <si>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</si>
  <si>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</si>
  <si>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</si>
  <si>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</si>
  <si>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</si>
  <si>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</si>
  <si>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</si>
  <si>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</si>
  <si>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</si>
  <si>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</si>
  <si>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</si>
  <si>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</si>
  <si>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</si>
  <si>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</si>
  <si>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</si>
  <si>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</si>
  <si>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</si>
  <si>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 xml:space="preserve">   201</t>
  </si>
  <si>
    <t xml:space="preserve">   一般公共服务支出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</si>
  <si>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</si>
  <si>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</si>
  <si>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</si>
  <si>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</si>
  <si>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</si>
  <si>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</si>
  <si>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</si>
  <si>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</si>
  <si>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</si>
  <si>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</si>
  <si>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</si>
  <si>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</si>
  <si>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</si>
  <si>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</si>
  <si>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</si>
  <si>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</si>
  <si>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</si>
  <si>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</si>
  <si>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</si>
  <si>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</si>
  <si>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</si>
  <si>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</si>
  <si>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</si>
  <si>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</si>
  <si>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</si>
  <si>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</si>
  <si>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</si>
  <si>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</si>
  <si>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</si>
  <si>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</si>
  <si>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基本工资</t>
  </si>
  <si>
    <t xml:space="preserve">  津贴补贴</t>
  </si>
  <si>
    <t xml:space="preserve">  奖金</t>
  </si>
  <si>
    <t xml:space="preserve">  绩效工资</t>
  </si>
  <si>
    <t>其他工资福利支出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</si>
  <si>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</si>
  <si>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</si>
  <si>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</si>
  <si>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</si>
  <si>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>302</t>
  </si>
  <si>
    <t>办公费</t>
  </si>
  <si>
    <t>印刷费</t>
  </si>
  <si>
    <t>水费</t>
  </si>
  <si>
    <t>电费</t>
  </si>
  <si>
    <t>物业管理费</t>
  </si>
  <si>
    <t>差旅费</t>
  </si>
  <si>
    <t>会议费</t>
  </si>
  <si>
    <t>培训费</t>
  </si>
  <si>
    <t>公务接待费</t>
  </si>
  <si>
    <t>劳务费</t>
  </si>
  <si>
    <t>其他交通费用</t>
  </si>
  <si>
    <t>其他商品和服务支出</t>
  </si>
  <si>
    <t>注：如本表格为空，则表示本年度未安排此项目。</t>
  </si>
  <si>
    <t>部门公开表09</t>
  </si>
  <si>
    <t>工资奖金津补贴</t>
  </si>
  <si>
    <t>社会保障缴费</t>
  </si>
  <si>
    <t>住房公积金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</si>
  <si>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</si>
  <si>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</si>
  <si>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</si>
  <si>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</si>
  <si>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</si>
  <si>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</si>
  <si>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</si>
  <si>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</si>
  <si>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</si>
  <si>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</si>
  <si>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</si>
  <si>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</si>
  <si>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</si>
  <si>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</si>
  <si>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</si>
  <si>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</si>
  <si>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</si>
  <si>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</si>
  <si>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</si>
  <si>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</si>
  <si>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</si>
  <si>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</si>
  <si>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</si>
  <si>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</si>
  <si>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</si>
  <si>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</si>
  <si>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</si>
  <si>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</si>
  <si>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</si>
  <si>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</si>
  <si>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</si>
  <si>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</si>
  <si>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</si>
  <si>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</si>
  <si>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</si>
  <si>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专用材料购置费</t>
  </si>
  <si>
    <t>委托业务费</t>
  </si>
  <si>
    <t>因公出国（境）费用</t>
  </si>
  <si>
    <t>公务用车运行维护费</t>
  </si>
  <si>
    <t>维修(护)费</t>
  </si>
  <si>
    <t>部门公开表14</t>
  </si>
  <si>
    <t>总 计</t>
  </si>
  <si>
    <t>咨询费</t>
  </si>
  <si>
    <t>手续费</t>
  </si>
  <si>
    <t>邮电费</t>
  </si>
  <si>
    <t>取暖费</t>
  </si>
  <si>
    <t>租赁费</t>
  </si>
  <si>
    <t>专用材料费</t>
  </si>
  <si>
    <t>被装购置费</t>
  </si>
  <si>
    <t>专用燃料费</t>
  </si>
  <si>
    <t>工会经费</t>
  </si>
  <si>
    <t>福利费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</si>
  <si>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</si>
  <si>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</si>
  <si>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</si>
  <si>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</si>
  <si>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</si>
  <si>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</si>
  <si>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</si>
  <si>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</si>
  <si>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</si>
  <si>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</si>
  <si>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</si>
  <si>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</si>
  <si>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</si>
  <si>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</si>
  <si>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</si>
  <si>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</si>
  <si>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</si>
  <si>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</si>
  <si>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</si>
  <si>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</si>
  <si>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</si>
  <si>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</si>
  <si>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</si>
  <si>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</si>
  <si>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</si>
  <si>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</si>
  <si>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</si>
  <si>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</si>
  <si>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</si>
  <si>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</si>
  <si>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</si>
  <si>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</si>
  <si>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</si>
  <si>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</si>
  <si>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</si>
  <si>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</si>
  <si>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</si>
  <si>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</si>
  <si>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</si>
  <si>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</si>
  <si>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</si>
  <si>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</si>
  <si>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</si>
  <si>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</si>
  <si>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</si>
  <si>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</si>
  <si>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部门公开表23</t>
  </si>
  <si>
    <t>单位：部门：133_祁东县人民政府白鹤街道办事处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</si>
  <si>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</si>
  <si>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</si>
  <si>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</si>
  <si>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</si>
  <si>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</si>
  <si>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</si>
  <si>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</si>
  <si>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指标值及单位</t>
  </si>
  <si>
    <t>指标解释</t>
  </si>
  <si>
    <t>评（扣）分标准</t>
  </si>
  <si>
    <t>133001</t>
  </si>
  <si>
    <t>产出指标</t>
  </si>
  <si>
    <t>数量指标</t>
  </si>
  <si>
    <t>天然商品林补助面积</t>
  </si>
  <si>
    <t>定量</t>
  </si>
  <si>
    <r>
      <rPr>
        <b/>
        <sz val="6"/>
        <color rgb="FF000000"/>
        <rFont val="SimSun-ExtB"/>
        <charset val="134"/>
      </rPr>
      <t>9482</t>
    </r>
    <r>
      <rPr>
        <b/>
        <sz val="6"/>
        <color rgb="FF000000"/>
        <rFont val="宋体"/>
        <charset val="134"/>
      </rPr>
      <t>亩</t>
    </r>
  </si>
  <si>
    <t>生态公益林补偿面积</t>
  </si>
  <si>
    <r>
      <rPr>
        <b/>
        <sz val="6"/>
        <color rgb="FF000000"/>
        <rFont val="SimSun-ExtB"/>
        <charset val="134"/>
      </rPr>
      <t>11318</t>
    </r>
    <r>
      <rPr>
        <b/>
        <sz val="6"/>
        <color rgb="FF000000"/>
        <rFont val="宋体"/>
        <charset val="134"/>
      </rPr>
      <t>亩</t>
    </r>
  </si>
  <si>
    <t>双季稻</t>
  </si>
  <si>
    <r>
      <rPr>
        <b/>
        <sz val="6"/>
        <color rgb="FF000000"/>
        <rFont val="SimSun-ExtB"/>
        <charset val="134"/>
      </rPr>
      <t>15000</t>
    </r>
    <r>
      <rPr>
        <b/>
        <sz val="6"/>
        <color rgb="FF000000"/>
        <rFont val="宋体"/>
        <charset val="134"/>
      </rPr>
      <t>亩</t>
    </r>
  </si>
  <si>
    <t>个体户</t>
  </si>
  <si>
    <t>655户</t>
  </si>
  <si>
    <t>国土执法巡查</t>
  </si>
  <si>
    <t>11次</t>
  </si>
  <si>
    <t>城市执法管理</t>
  </si>
  <si>
    <t>32处</t>
  </si>
  <si>
    <t>不动产登记</t>
  </si>
  <si>
    <t>1000件</t>
  </si>
  <si>
    <t>审批服务便民化</t>
  </si>
  <si>
    <t>100件</t>
  </si>
  <si>
    <t>接待群众来信来访</t>
  </si>
  <si>
    <t>50人次</t>
  </si>
  <si>
    <t>处理信访维稳</t>
  </si>
  <si>
    <t>双季稻面积</t>
  </si>
  <si>
    <t>14110亩</t>
  </si>
  <si>
    <t>补贴种粮农民</t>
  </si>
  <si>
    <t>50万元</t>
  </si>
  <si>
    <t>禁毒宣传活动</t>
  </si>
  <si>
    <t>100次</t>
  </si>
  <si>
    <t>提供就业信息岗位</t>
  </si>
  <si>
    <t>360个</t>
  </si>
  <si>
    <t>冬季油菜种植面积</t>
  </si>
  <si>
    <t>4000亩</t>
  </si>
  <si>
    <t>整治耕地抛荒面积</t>
  </si>
  <si>
    <t>200亩</t>
  </si>
  <si>
    <t>质量指标</t>
  </si>
  <si>
    <t>工程验收合格率</t>
  </si>
  <si>
    <r>
      <rPr>
        <b/>
        <sz val="6"/>
        <color rgb="FF000000"/>
        <rFont val="仿宋"/>
        <charset val="134"/>
      </rPr>
      <t>“</t>
    </r>
    <r>
      <rPr>
        <b/>
        <sz val="6"/>
        <color rgb="FF000000"/>
        <rFont val="SimSun-ExtB"/>
        <charset val="134"/>
      </rPr>
      <t>五化</t>
    </r>
    <r>
      <rPr>
        <b/>
        <sz val="6"/>
        <color rgb="FF000000"/>
        <rFont val="仿宋"/>
        <charset val="134"/>
      </rPr>
      <t>”</t>
    </r>
    <r>
      <rPr>
        <b/>
        <sz val="6"/>
        <color rgb="FF000000"/>
        <rFont val="SimSun-ExtB"/>
        <charset val="134"/>
      </rPr>
      <t>建设达标率</t>
    </r>
  </si>
  <si>
    <t>畜禽免疫率</t>
  </si>
  <si>
    <t>林业病虫害防治率</t>
  </si>
  <si>
    <t>返贫人口</t>
  </si>
  <si>
    <t>0人</t>
  </si>
  <si>
    <t>农村贫困人口健康状况普查完成率</t>
  </si>
  <si>
    <r>
      <rPr>
        <sz val="7"/>
        <rFont val="SimSun"/>
        <charset val="134"/>
      </rPr>
      <t>贫困户和</t>
    </r>
    <r>
      <rPr>
        <b/>
        <sz val="6"/>
        <color rgb="FF000000"/>
        <rFont val="仿宋"/>
        <charset val="134"/>
      </rPr>
      <t>“</t>
    </r>
    <r>
      <rPr>
        <b/>
        <sz val="6"/>
        <color rgb="FF000000"/>
        <rFont val="SimSun-ExtB"/>
        <charset val="134"/>
      </rPr>
      <t>四类重点对象</t>
    </r>
    <r>
      <rPr>
        <b/>
        <sz val="6"/>
        <color rgb="FF000000"/>
        <rFont val="仿宋"/>
        <charset val="134"/>
      </rPr>
      <t>”</t>
    </r>
    <r>
      <rPr>
        <b/>
        <sz val="6"/>
        <color rgb="FF000000"/>
        <rFont val="SimSun-ExtB"/>
        <charset val="134"/>
      </rPr>
      <t>医保参保率</t>
    </r>
  </si>
  <si>
    <t>产业扶贫</t>
  </si>
  <si>
    <t>医疗保险参保率</t>
  </si>
  <si>
    <t>适龄儿童入学率</t>
  </si>
  <si>
    <t>安全生产隐患排查整改率</t>
  </si>
  <si>
    <t>脱贫攻坚成效率</t>
  </si>
  <si>
    <t>养殖业成活率</t>
  </si>
  <si>
    <t>80%以上</t>
  </si>
  <si>
    <t>各项工作合格率</t>
  </si>
  <si>
    <t>时效指标</t>
  </si>
  <si>
    <t>各个项目完成时间</t>
  </si>
  <si>
    <t>按时完成</t>
  </si>
  <si>
    <t>预算执行率</t>
  </si>
  <si>
    <t>成本指标</t>
  </si>
  <si>
    <r>
      <rPr>
        <b/>
        <sz val="6"/>
        <color rgb="FF000000"/>
        <rFont val="SimSun-ExtB"/>
        <charset val="134"/>
      </rPr>
      <t>1040.31</t>
    </r>
    <r>
      <rPr>
        <b/>
        <sz val="6"/>
        <color rgb="FF000000"/>
        <rFont val="宋体"/>
        <charset val="134"/>
      </rPr>
      <t>万元</t>
    </r>
  </si>
  <si>
    <t>公用经费支出</t>
  </si>
  <si>
    <r>
      <rPr>
        <b/>
        <sz val="6"/>
        <color rgb="FF000000"/>
        <rFont val="SimSun-ExtB"/>
        <charset val="134"/>
      </rPr>
      <t>146.94</t>
    </r>
    <r>
      <rPr>
        <b/>
        <sz val="6"/>
        <color rgb="FF000000"/>
        <rFont val="宋体"/>
        <charset val="134"/>
      </rPr>
      <t>万元</t>
    </r>
  </si>
  <si>
    <t>个人和家庭支出</t>
  </si>
  <si>
    <t>1.26万元</t>
  </si>
  <si>
    <t xml:space="preserve">效益指标 </t>
  </si>
  <si>
    <t>经济效益指标</t>
  </si>
  <si>
    <t>产业扶贫收益人群平均年收入</t>
  </si>
  <si>
    <t>定性</t>
  </si>
  <si>
    <t>≥8000元</t>
  </si>
  <si>
    <t>农业增收</t>
  </si>
  <si>
    <t>≥500万元</t>
  </si>
  <si>
    <t>招商引资</t>
  </si>
  <si>
    <t>≥1000万元</t>
  </si>
  <si>
    <t>小额金融扶贫</t>
  </si>
  <si>
    <t>≥200万元</t>
  </si>
  <si>
    <t>种植业产值</t>
  </si>
  <si>
    <t>特色养殖业增收</t>
  </si>
  <si>
    <t>≥100万元</t>
  </si>
  <si>
    <t>社会效益指标</t>
  </si>
  <si>
    <t>村级集体经济收入</t>
  </si>
  <si>
    <t>提高</t>
  </si>
  <si>
    <t>疫情防控工作</t>
  </si>
  <si>
    <t>显著</t>
  </si>
  <si>
    <t>有效改善居民生活环境</t>
  </si>
  <si>
    <t>明显</t>
  </si>
  <si>
    <t>优化安全生产环境</t>
  </si>
  <si>
    <t>达标95%</t>
  </si>
  <si>
    <t>处理治安案件</t>
  </si>
  <si>
    <t>≤10起</t>
  </si>
  <si>
    <t>社会维稳形势</t>
  </si>
  <si>
    <t>较好</t>
  </si>
  <si>
    <t>生态效益指标</t>
  </si>
  <si>
    <t>带动就业增长率</t>
  </si>
  <si>
    <t>≥6%</t>
  </si>
  <si>
    <t>农村环境整治目标任务完成率</t>
  </si>
  <si>
    <t>道路绿化情况</t>
  </si>
  <si>
    <t>河道绿化情况</t>
  </si>
  <si>
    <t>森林火灾发生数</t>
  </si>
  <si>
    <t>0次</t>
  </si>
  <si>
    <t>节能减排效果</t>
  </si>
  <si>
    <t>农村人居环境</t>
  </si>
  <si>
    <t>改善</t>
  </si>
  <si>
    <t>可持续影响指标</t>
  </si>
  <si>
    <t>生态环境污染防治</t>
  </si>
  <si>
    <t>提升全镇人居环境</t>
  </si>
  <si>
    <t>长期</t>
  </si>
  <si>
    <t>脱贫攻坚后续帮扶措施</t>
  </si>
  <si>
    <t>健全</t>
  </si>
  <si>
    <t>满意度指标</t>
  </si>
  <si>
    <t>服务对象满意度指标</t>
  </si>
  <si>
    <t>群众满意度</t>
  </si>
  <si>
    <t>≥95%</t>
  </si>
  <si>
    <t xml:space="preserve"> </t>
  </si>
  <si>
    <t>部门公开表24</t>
  </si>
  <si>
    <t>政府采购预算表（货物、工程采购）</t>
  </si>
  <si>
    <t>金额单位:万元</t>
  </si>
  <si>
    <t>采购项目</t>
  </si>
  <si>
    <t>采购品目</t>
  </si>
  <si>
    <t>采购时间</t>
  </si>
  <si>
    <t>采购数量</t>
  </si>
  <si>
    <t>计量单位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</si>
  <si>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</si>
  <si>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</si>
  <si>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</si>
  <si>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</si>
  <si>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</si>
  <si>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</si>
  <si>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</si>
  <si>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</si>
  <si>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</si>
  <si>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</si>
  <si>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部门公开表25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</si>
  <si>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</si>
  <si>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</si>
  <si>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</si>
  <si>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</si>
  <si>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</si>
  <si>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</si>
  <si>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>部门公开表26</t>
  </si>
  <si>
    <t>国有资产占有和使用情况表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</si>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</sst>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.00_ ;[Red]\-0.00\ "/>
    <numFmt numFmtId="178" formatCode="#0.00"/>
  </numFmts>
  <fonts count="53">
    <font>
      <sz val="11"/>
      <color indexed="8"/>
      <name val="宋体"/>
      <charset val="1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6"/>
      <color rgb="FF000000"/>
      <name val="SimSun-ExtB"/>
      <charset val="134"/>
    </font>
    <font>
      <b/>
      <sz val="6"/>
      <color rgb="FF000000"/>
      <name val="宋体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11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6"/>
      <color rgb="FF000000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4" borderId="1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6" borderId="20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7" borderId="21" applyNumberFormat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1" fillId="0" borderId="0" xfId="50" applyFont="1" applyAlignment="1"/>
    <xf numFmtId="0" fontId="1" fillId="0" borderId="0" xfId="50" applyFont="1">
      <alignment vertical="center"/>
    </xf>
    <xf numFmtId="0" fontId="2" fillId="0" borderId="0" xfId="50" applyFont="1" applyAlignment="1">
      <alignment horizontal="right" vertical="center"/>
    </xf>
    <xf numFmtId="0" fontId="3" fillId="0" borderId="0" xfId="50" applyFont="1" applyAlignment="1">
      <alignment horizontal="center" vertical="center"/>
    </xf>
    <xf numFmtId="0" fontId="4" fillId="0" borderId="1" xfId="50" applyFont="1" applyBorder="1" applyAlignment="1">
      <alignment horizontal="left" vertical="center"/>
    </xf>
    <xf numFmtId="0" fontId="5" fillId="0" borderId="0" xfId="50" applyFont="1" applyAlignment="1">
      <alignment horizontal="right"/>
    </xf>
    <xf numFmtId="0" fontId="6" fillId="0" borderId="2" xfId="50" applyFont="1" applyFill="1" applyBorder="1" applyAlignment="1" applyProtection="1">
      <alignment horizontal="center" vertical="center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4" xfId="50" applyFont="1" applyFill="1" applyBorder="1" applyAlignment="1" applyProtection="1">
      <alignment horizontal="center" vertical="center"/>
    </xf>
    <xf numFmtId="0" fontId="7" fillId="0" borderId="2" xfId="50" applyFont="1" applyFill="1" applyBorder="1" applyAlignment="1" applyProtection="1">
      <alignment horizontal="center" vertical="center"/>
    </xf>
    <xf numFmtId="0" fontId="7" fillId="0" borderId="5" xfId="50" applyFont="1" applyFill="1" applyBorder="1" applyAlignment="1" applyProtection="1">
      <alignment vertical="center"/>
    </xf>
    <xf numFmtId="0" fontId="1" fillId="0" borderId="2" xfId="50" applyFont="1" applyBorder="1" applyAlignment="1"/>
    <xf numFmtId="0" fontId="7" fillId="0" borderId="5" xfId="50" applyFont="1" applyFill="1" applyBorder="1" applyAlignment="1" applyProtection="1">
      <alignment horizontal="center" vertical="center"/>
    </xf>
    <xf numFmtId="0" fontId="7" fillId="0" borderId="2" xfId="50" applyFont="1" applyBorder="1" applyAlignment="1">
      <alignment horizontal="center" vertical="center"/>
    </xf>
    <xf numFmtId="0" fontId="7" fillId="0" borderId="2" xfId="50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0" xfId="50" applyFont="1" applyFill="1" applyAlignment="1" applyProtection="1">
      <alignment horizontal="center" vertical="center"/>
    </xf>
    <xf numFmtId="0" fontId="9" fillId="0" borderId="0" xfId="0" applyFont="1" applyFill="1" applyAlignment="1">
      <alignment vertical="center"/>
    </xf>
    <xf numFmtId="0" fontId="1" fillId="0" borderId="0" xfId="50" applyFont="1" applyAlignment="1">
      <alignment horizontal="left" vertical="center" wrapText="1"/>
    </xf>
    <xf numFmtId="0" fontId="10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10" fillId="0" borderId="0" xfId="50" applyFont="1" applyAlignment="1">
      <alignment horizontal="left" vertical="center" wrapText="1"/>
    </xf>
    <xf numFmtId="0" fontId="10" fillId="0" borderId="1" xfId="50" applyFont="1" applyBorder="1" applyAlignment="1">
      <alignment horizontal="left" vertical="center" wrapText="1"/>
    </xf>
    <xf numFmtId="0" fontId="10" fillId="0" borderId="5" xfId="50" applyFont="1" applyBorder="1" applyAlignment="1">
      <alignment horizontal="center" vertical="center" wrapText="1"/>
    </xf>
    <xf numFmtId="0" fontId="10" fillId="0" borderId="6" xfId="50" applyFont="1" applyBorder="1" applyAlignment="1">
      <alignment horizontal="center" vertical="center" wrapText="1"/>
    </xf>
    <xf numFmtId="0" fontId="10" fillId="0" borderId="7" xfId="50" applyFont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10" fillId="0" borderId="3" xfId="50" applyFont="1" applyBorder="1" applyAlignment="1">
      <alignment horizontal="center" vertical="center" wrapText="1"/>
    </xf>
    <xf numFmtId="176" fontId="10" fillId="0" borderId="3" xfId="50" applyNumberFormat="1" applyFont="1" applyFill="1" applyBorder="1" applyAlignment="1" applyProtection="1">
      <alignment horizontal="center" vertical="center" wrapText="1"/>
    </xf>
    <xf numFmtId="176" fontId="10" fillId="0" borderId="2" xfId="50" applyNumberFormat="1" applyFont="1" applyFill="1" applyBorder="1" applyAlignment="1" applyProtection="1">
      <alignment horizontal="center" vertical="center" wrapText="1"/>
    </xf>
    <xf numFmtId="0" fontId="10" fillId="0" borderId="4" xfId="50" applyFont="1" applyBorder="1" applyAlignment="1">
      <alignment horizontal="center" vertical="center" wrapText="1"/>
    </xf>
    <xf numFmtId="0" fontId="10" fillId="0" borderId="5" xfId="50" applyFont="1" applyFill="1" applyBorder="1" applyAlignment="1">
      <alignment horizontal="center" vertical="center" wrapText="1"/>
    </xf>
    <xf numFmtId="3" fontId="10" fillId="0" borderId="2" xfId="50" applyNumberFormat="1" applyFont="1" applyFill="1" applyBorder="1" applyAlignment="1" applyProtection="1">
      <alignment horizontal="center" vertical="center" wrapText="1"/>
    </xf>
    <xf numFmtId="176" fontId="10" fillId="0" borderId="7" xfId="50" applyNumberFormat="1" applyFont="1" applyFill="1" applyBorder="1" applyAlignment="1" applyProtection="1">
      <alignment horizontal="center" vertical="center" wrapText="1"/>
    </xf>
    <xf numFmtId="0" fontId="10" fillId="0" borderId="2" xfId="51" applyFont="1" applyBorder="1" applyAlignment="1" applyProtection="1">
      <alignment horizontal="center" vertical="center" wrapText="1"/>
    </xf>
    <xf numFmtId="0" fontId="10" fillId="0" borderId="2" xfId="51" applyFont="1" applyBorder="1" applyAlignment="1" applyProtection="1">
      <alignment horizontal="left" vertical="center" wrapText="1"/>
    </xf>
    <xf numFmtId="0" fontId="10" fillId="0" borderId="2" xfId="50" applyFont="1" applyBorder="1" applyAlignment="1" applyProtection="1">
      <alignment horizontal="center" vertical="center" wrapText="1"/>
    </xf>
    <xf numFmtId="0" fontId="10" fillId="0" borderId="2" xfId="50" applyFont="1" applyFill="1" applyBorder="1" applyAlignment="1"/>
    <xf numFmtId="0" fontId="10" fillId="0" borderId="2" xfId="50" applyFont="1" applyBorder="1" applyAlignment="1"/>
    <xf numFmtId="0" fontId="11" fillId="0" borderId="0" xfId="0" applyFont="1" applyFill="1" applyAlignment="1">
      <alignment vertical="center"/>
    </xf>
    <xf numFmtId="0" fontId="10" fillId="0" borderId="0" xfId="50" applyNumberFormat="1" applyFont="1" applyFill="1" applyBorder="1" applyAlignment="1" applyProtection="1">
      <alignment horizontal="right" vertical="center" wrapText="1"/>
    </xf>
    <xf numFmtId="0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Fill="1" applyBorder="1" applyAlignment="1">
      <alignment horizontal="center" vertical="center" wrapText="1"/>
    </xf>
    <xf numFmtId="4" fontId="10" fillId="0" borderId="2" xfId="50" applyNumberFormat="1" applyFont="1" applyFill="1" applyBorder="1" applyAlignment="1" applyProtection="1"/>
    <xf numFmtId="0" fontId="10" fillId="0" borderId="0" xfId="50" applyFont="1" applyAlignment="1"/>
    <xf numFmtId="4" fontId="10" fillId="2" borderId="0" xfId="50" applyNumberFormat="1" applyFont="1" applyFill="1" applyAlignment="1" applyProtection="1"/>
    <xf numFmtId="0" fontId="0" fillId="0" borderId="0" xfId="0" applyFont="1" applyFill="1" applyAlignment="1">
      <alignment vertical="center"/>
    </xf>
    <xf numFmtId="0" fontId="1" fillId="0" borderId="0" xfId="49" applyFont="1" applyAlignment="1">
      <alignment horizontal="left" vertical="center" wrapText="1"/>
    </xf>
    <xf numFmtId="0" fontId="10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10" fillId="0" borderId="1" xfId="49" applyFont="1" applyBorder="1" applyAlignment="1">
      <alignment horizontal="left" vertical="center" wrapText="1"/>
    </xf>
    <xf numFmtId="0" fontId="10" fillId="0" borderId="2" xfId="49" applyFont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 applyProtection="1">
      <alignment horizontal="center" vertical="center" wrapText="1"/>
    </xf>
    <xf numFmtId="176" fontId="10" fillId="0" borderId="2" xfId="49" applyNumberFormat="1" applyFont="1" applyFill="1" applyBorder="1" applyAlignment="1" applyProtection="1">
      <alignment horizontal="center" vertical="center" wrapText="1"/>
    </xf>
    <xf numFmtId="0" fontId="10" fillId="0" borderId="5" xfId="49" applyFont="1" applyFill="1" applyBorder="1" applyAlignment="1">
      <alignment horizontal="center" vertical="center" wrapText="1"/>
    </xf>
    <xf numFmtId="3" fontId="10" fillId="0" borderId="2" xfId="49" applyNumberFormat="1" applyFont="1" applyFill="1" applyBorder="1" applyAlignment="1" applyProtection="1">
      <alignment horizontal="center" vertical="center" wrapText="1"/>
    </xf>
    <xf numFmtId="176" fontId="10" fillId="0" borderId="7" xfId="49" applyNumberFormat="1" applyFont="1" applyFill="1" applyBorder="1" applyAlignment="1" applyProtection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0" borderId="2" xfId="49" applyFont="1" applyBorder="1" applyAlignment="1"/>
    <xf numFmtId="0" fontId="12" fillId="0" borderId="0" xfId="0" applyFont="1" applyFill="1" applyAlignment="1">
      <alignment vertical="center"/>
    </xf>
    <xf numFmtId="0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3" fillId="0" borderId="0" xfId="49" applyFont="1" applyAlignment="1"/>
    <xf numFmtId="4" fontId="13" fillId="2" borderId="0" xfId="49" applyNumberFormat="1" applyFont="1" applyFill="1" applyAlignment="1" applyProtection="1"/>
    <xf numFmtId="0" fontId="14" fillId="0" borderId="0" xfId="49">
      <alignment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4" fontId="19" fillId="0" borderId="8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9" fontId="21" fillId="0" borderId="2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11" xfId="0" applyFont="1" applyBorder="1" applyAlignment="1">
      <alignment horizontal="center" vertical="center" wrapText="1"/>
    </xf>
    <xf numFmtId="9" fontId="22" fillId="0" borderId="2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4" fontId="18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4" fontId="19" fillId="0" borderId="8" xfId="0" applyNumberFormat="1" applyFont="1" applyBorder="1" applyAlignment="1">
      <alignment horizontal="right" vertical="center" wrapText="1"/>
    </xf>
    <xf numFmtId="0" fontId="18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4" fontId="18" fillId="0" borderId="8" xfId="0" applyNumberFormat="1" applyFont="1" applyBorder="1" applyAlignment="1">
      <alignment horizontal="right" vertical="center" wrapText="1"/>
    </xf>
    <xf numFmtId="0" fontId="26" fillId="0" borderId="0" xfId="0" applyFont="1">
      <alignment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4" fillId="0" borderId="8" xfId="52" applyFont="1" applyFill="1" applyBorder="1" applyAlignment="1">
      <alignment horizontal="center" vertical="center" wrapText="1"/>
    </xf>
    <xf numFmtId="0" fontId="18" fillId="0" borderId="8" xfId="53" applyFont="1" applyFill="1" applyBorder="1" applyAlignment="1">
      <alignment horizontal="left" vertical="center" wrapText="1"/>
    </xf>
    <xf numFmtId="177" fontId="24" fillId="0" borderId="8" xfId="52" applyNumberFormat="1" applyFont="1" applyFill="1" applyBorder="1" applyAlignment="1">
      <alignment horizontal="center" vertical="center" wrapText="1"/>
    </xf>
    <xf numFmtId="0" fontId="19" fillId="0" borderId="8" xfId="53" applyFont="1" applyFill="1" applyBorder="1" applyAlignment="1">
      <alignment horizontal="center" vertical="center" wrapText="1"/>
    </xf>
    <xf numFmtId="0" fontId="19" fillId="0" borderId="8" xfId="53" applyFont="1" applyFill="1" applyBorder="1" applyAlignment="1">
      <alignment horizontal="left" vertical="center" wrapText="1"/>
    </xf>
    <xf numFmtId="0" fontId="19" fillId="0" borderId="8" xfId="53" applyNumberFormat="1" applyFont="1" applyFill="1" applyBorder="1" applyAlignment="1">
      <alignment horizontal="center" vertical="center" wrapText="1"/>
    </xf>
    <xf numFmtId="0" fontId="18" fillId="0" borderId="9" xfId="53" applyFont="1" applyFill="1" applyBorder="1" applyAlignment="1">
      <alignment horizontal="left" vertical="center" wrapText="1"/>
    </xf>
    <xf numFmtId="0" fontId="19" fillId="0" borderId="2" xfId="53" applyFont="1" applyFill="1" applyBorder="1" applyAlignment="1">
      <alignment horizontal="center" vertical="center" wrapText="1"/>
    </xf>
    <xf numFmtId="0" fontId="19" fillId="0" borderId="2" xfId="53" applyFont="1" applyFill="1" applyBorder="1" applyAlignment="1">
      <alignment horizontal="left" vertical="center" wrapText="1"/>
    </xf>
    <xf numFmtId="177" fontId="24" fillId="0" borderId="2" xfId="52" applyNumberFormat="1" applyFont="1" applyFill="1" applyBorder="1" applyAlignment="1">
      <alignment horizontal="center" vertical="center" wrapText="1"/>
    </xf>
    <xf numFmtId="177" fontId="24" fillId="0" borderId="12" xfId="52" applyNumberFormat="1" applyFont="1" applyFill="1" applyBorder="1" applyAlignment="1">
      <alignment horizontal="center" vertical="center" wrapText="1"/>
    </xf>
    <xf numFmtId="0" fontId="18" fillId="0" borderId="13" xfId="52" applyFont="1" applyFill="1" applyBorder="1" applyAlignment="1">
      <alignment horizontal="center" vertical="center" wrapText="1"/>
    </xf>
    <xf numFmtId="0" fontId="18" fillId="0" borderId="14" xfId="52" applyFont="1" applyFill="1" applyBorder="1" applyAlignment="1">
      <alignment horizontal="center" vertical="center" wrapText="1"/>
    </xf>
    <xf numFmtId="177" fontId="18" fillId="0" borderId="11" xfId="52" applyNumberFormat="1" applyFont="1" applyFill="1" applyBorder="1" applyAlignment="1">
      <alignment horizontal="center" vertical="center" wrapText="1"/>
    </xf>
    <xf numFmtId="177" fontId="18" fillId="0" borderId="8" xfId="52" applyNumberFormat="1" applyFont="1" applyFill="1" applyBorder="1" applyAlignment="1">
      <alignment horizontal="center" vertical="center" wrapText="1"/>
    </xf>
    <xf numFmtId="178" fontId="18" fillId="0" borderId="8" xfId="52" applyNumberFormat="1" applyFont="1" applyFill="1" applyBorder="1" applyAlignment="1">
      <alignment horizontal="center" vertical="center" wrapText="1"/>
    </xf>
    <xf numFmtId="0" fontId="19" fillId="0" borderId="15" xfId="52" applyFont="1" applyFill="1" applyBorder="1" applyAlignment="1">
      <alignment vertical="center" wrapText="1"/>
    </xf>
    <xf numFmtId="0" fontId="19" fillId="0" borderId="0" xfId="52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 wrapText="1"/>
    </xf>
    <xf numFmtId="4" fontId="24" fillId="3" borderId="8" xfId="0" applyNumberFormat="1" applyFont="1" applyFill="1" applyBorder="1" applyAlignment="1">
      <alignment vertical="center" wrapText="1"/>
    </xf>
    <xf numFmtId="4" fontId="24" fillId="0" borderId="8" xfId="0" applyNumberFormat="1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left" vertical="center" wrapText="1"/>
    </xf>
    <xf numFmtId="0" fontId="27" fillId="3" borderId="8" xfId="0" applyFont="1" applyFill="1" applyBorder="1" applyAlignment="1">
      <alignment vertical="center" wrapText="1"/>
    </xf>
    <xf numFmtId="4" fontId="27" fillId="3" borderId="8" xfId="0" applyNumberFormat="1" applyFont="1" applyFill="1" applyBorder="1" applyAlignment="1">
      <alignment vertical="center" wrapText="1"/>
    </xf>
    <xf numFmtId="0" fontId="24" fillId="3" borderId="8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3" borderId="8" xfId="0" applyFont="1" applyFill="1" applyBorder="1" applyAlignment="1">
      <alignment horizontal="left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0" xfId="0" applyNumberFormat="1" applyFont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10" xfId="51"/>
    <cellStyle name="常规 14" xfId="52"/>
    <cellStyle name="常规 16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16" sqref="E16"/>
    </sheetView>
  </sheetViews>
  <sheetFormatPr defaultColWidth="10" defaultRowHeight="14.4" outlineLevelRow="7"/>
  <cols>
    <col min="1" max="1" width="3.62962962962963" customWidth="1"/>
    <col min="2" max="2" width="3.75" customWidth="1"/>
    <col min="3" max="3" width="4.62962962962963" customWidth="1"/>
    <col min="4" max="4" width="19.25" customWidth="1"/>
    <col min="5" max="7" width="9.75" customWidth="1"/>
    <col min="8" max="8" width="15.5555555555556" customWidth="1"/>
    <col min="9" max="11" width="9.75" customWidth="1"/>
  </cols>
  <sheetData>
    <row r="1" ht="64.15" customHeight="1" spans="1:9">
      <c r="A1" s="150" t="s">
        <v>0</v>
      </c>
      <c r="B1" s="150"/>
      <c r="C1" s="150"/>
      <c r="D1" s="150"/>
      <c r="E1" s="150"/>
      <c r="F1" s="150"/>
      <c r="G1" s="150"/>
      <c r="H1" s="150"/>
      <c r="I1" s="150"/>
    </row>
    <row r="2" ht="20.45" customHeight="1" spans="1:9">
      <c r="A2" s="83"/>
      <c r="B2" s="83"/>
      <c r="C2" s="83"/>
      <c r="D2" s="83"/>
      <c r="E2" s="83"/>
      <c r="F2" s="83"/>
      <c r="G2" s="83"/>
      <c r="H2" s="83"/>
      <c r="I2" s="83"/>
    </row>
    <row r="3" ht="18.75" customHeight="1" spans="1:9">
      <c r="A3" s="83"/>
      <c r="B3" s="83"/>
      <c r="C3" s="83"/>
      <c r="D3" s="83"/>
      <c r="E3" s="83"/>
      <c r="F3" s="83"/>
      <c r="G3" s="83"/>
      <c r="H3" s="83"/>
      <c r="I3" s="83"/>
    </row>
    <row r="4" ht="34.7" customHeight="1" spans="1:9">
      <c r="A4" s="151"/>
      <c r="B4" s="152"/>
      <c r="C4" s="69"/>
      <c r="D4" s="151" t="s">
        <v>1</v>
      </c>
      <c r="E4" s="153">
        <v>133001</v>
      </c>
      <c r="F4" s="152"/>
      <c r="G4" s="152"/>
      <c r="H4" s="152"/>
      <c r="I4" s="69"/>
    </row>
    <row r="5" ht="47.45" customHeight="1" spans="1:9">
      <c r="A5" s="151"/>
      <c r="B5" s="152"/>
      <c r="C5" s="69"/>
      <c r="D5" s="151" t="s">
        <v>2</v>
      </c>
      <c r="E5" s="152" t="s">
        <v>3</v>
      </c>
      <c r="F5" s="152"/>
      <c r="G5" s="152"/>
      <c r="H5" s="152"/>
      <c r="I5" s="69"/>
    </row>
    <row r="6" ht="14.25" customHeight="1"/>
    <row r="7" ht="14.25" customHeight="1"/>
    <row r="8" ht="14.25" customHeight="1" spans="4:4">
      <c r="D8" s="69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D29" sqref="D29"/>
    </sheetView>
  </sheetViews>
  <sheetFormatPr defaultColWidth="8.88888888888889" defaultRowHeight="14.4" outlineLevelCol="4"/>
  <cols>
    <col min="1" max="1" width="12.3333333333333" style="99" customWidth="1"/>
    <col min="2" max="2" width="31.1111111111111" style="99" customWidth="1"/>
    <col min="3" max="3" width="15.6666666666667" style="99" customWidth="1"/>
    <col min="4" max="4" width="15.4444444444444" style="99" customWidth="1"/>
    <col min="5" max="5" width="25.2222222222222" style="99" customWidth="1"/>
    <col min="6" max="7" width="8.88888888888889" style="99"/>
  </cols>
  <sheetData>
    <row r="1" ht="20" customHeight="1" spans="1:5">
      <c r="A1" s="100"/>
      <c r="B1" s="100"/>
      <c r="C1" s="100"/>
      <c r="D1" s="100"/>
      <c r="E1" s="101" t="s">
        <v>257</v>
      </c>
    </row>
    <row r="2" ht="20" customHeight="1" spans="1:5">
      <c r="A2" s="102" t="s">
        <v>13</v>
      </c>
      <c r="B2" s="102"/>
      <c r="C2" s="102"/>
      <c r="D2" s="102"/>
      <c r="E2" s="102"/>
    </row>
    <row r="3" ht="20" customHeight="1" spans="1:5">
      <c r="A3" s="103" t="s">
        <v>33</v>
      </c>
      <c r="B3" s="103"/>
      <c r="C3" s="103"/>
      <c r="D3" s="103"/>
      <c r="E3" s="104" t="s">
        <v>34</v>
      </c>
    </row>
    <row r="4" ht="20" customHeight="1" spans="1:5">
      <c r="A4" s="105" t="s">
        <v>258</v>
      </c>
      <c r="B4" s="105"/>
      <c r="C4" s="105" t="s">
        <v>259</v>
      </c>
      <c r="D4" s="105"/>
      <c r="E4" s="105"/>
    </row>
    <row r="5" ht="20" customHeight="1" spans="1:5">
      <c r="A5" s="105" t="s">
        <v>260</v>
      </c>
      <c r="B5" s="105" t="s">
        <v>162</v>
      </c>
      <c r="C5" s="105" t="s">
        <v>138</v>
      </c>
      <c r="D5" s="105" t="s">
        <v>230</v>
      </c>
      <c r="E5" s="105" t="s">
        <v>231</v>
      </c>
    </row>
    <row r="6" ht="20" customHeight="1" spans="1:5">
      <c r="A6" s="106" t="s">
        <v>261</v>
      </c>
      <c r="B6" s="106" t="s">
        <v>200</v>
      </c>
      <c r="C6" s="107">
        <v>1.26</v>
      </c>
      <c r="D6" s="107">
        <v>1.26</v>
      </c>
      <c r="E6" s="105"/>
    </row>
    <row r="7" ht="20" customHeight="1" spans="1:5">
      <c r="A7" s="108" t="s">
        <v>262</v>
      </c>
      <c r="B7" s="109" t="s">
        <v>263</v>
      </c>
      <c r="C7" s="107">
        <v>1.26</v>
      </c>
      <c r="D7" s="107">
        <v>1.26</v>
      </c>
      <c r="E7" s="105"/>
    </row>
    <row r="8" ht="20" customHeight="1" spans="1:5">
      <c r="A8" s="106" t="s">
        <v>264</v>
      </c>
      <c r="B8" s="106" t="s">
        <v>209</v>
      </c>
      <c r="C8" s="107">
        <f>SUM(C9:C17)</f>
        <v>1040.31</v>
      </c>
      <c r="D8" s="107">
        <f>SUM(D9:D17)</f>
        <v>1040.31</v>
      </c>
      <c r="E8" s="105"/>
    </row>
    <row r="9" ht="20" customHeight="1" spans="1:5">
      <c r="A9" s="110">
        <v>30101</v>
      </c>
      <c r="B9" s="109" t="s">
        <v>265</v>
      </c>
      <c r="C9" s="107">
        <v>471.62</v>
      </c>
      <c r="D9" s="107">
        <v>471.62</v>
      </c>
      <c r="E9" s="105"/>
    </row>
    <row r="10" ht="20" customHeight="1" spans="1:5">
      <c r="A10" s="110">
        <v>30102</v>
      </c>
      <c r="B10" s="109" t="s">
        <v>266</v>
      </c>
      <c r="C10" s="107">
        <v>53.08</v>
      </c>
      <c r="D10" s="107">
        <v>53.08</v>
      </c>
      <c r="E10" s="105"/>
    </row>
    <row r="11" ht="20" customHeight="1" spans="1:5">
      <c r="A11" s="110">
        <v>30103</v>
      </c>
      <c r="B11" s="109" t="s">
        <v>267</v>
      </c>
      <c r="C11" s="107">
        <v>39.3</v>
      </c>
      <c r="D11" s="107">
        <v>39.3</v>
      </c>
      <c r="E11" s="105"/>
    </row>
    <row r="12" ht="20" customHeight="1" spans="1:5">
      <c r="A12" s="110">
        <v>30107</v>
      </c>
      <c r="B12" s="109" t="s">
        <v>268</v>
      </c>
      <c r="C12" s="107">
        <v>186.67</v>
      </c>
      <c r="D12" s="107">
        <v>186.67</v>
      </c>
      <c r="E12" s="105"/>
    </row>
    <row r="13" ht="20" customHeight="1" spans="1:5">
      <c r="A13" s="108">
        <v>30199</v>
      </c>
      <c r="B13" s="109" t="s">
        <v>269</v>
      </c>
      <c r="C13" s="107">
        <v>17.74</v>
      </c>
      <c r="D13" s="107">
        <v>17.74</v>
      </c>
      <c r="E13" s="105"/>
    </row>
    <row r="14" ht="20" customHeight="1" spans="1:5">
      <c r="A14" s="110">
        <v>30108</v>
      </c>
      <c r="B14" s="109" t="s">
        <v>270</v>
      </c>
      <c r="C14" s="107">
        <v>119.82</v>
      </c>
      <c r="D14" s="107">
        <v>119.82</v>
      </c>
      <c r="E14" s="105"/>
    </row>
    <row r="15" ht="20" customHeight="1" spans="1:5">
      <c r="A15" s="110">
        <v>30110</v>
      </c>
      <c r="B15" s="109" t="s">
        <v>271</v>
      </c>
      <c r="C15" s="107">
        <v>57.42</v>
      </c>
      <c r="D15" s="107">
        <v>57.42</v>
      </c>
      <c r="E15" s="105"/>
    </row>
    <row r="16" ht="20" customHeight="1" spans="1:5">
      <c r="A16" s="110">
        <v>30112</v>
      </c>
      <c r="B16" s="109" t="s">
        <v>272</v>
      </c>
      <c r="C16" s="107">
        <v>4.79</v>
      </c>
      <c r="D16" s="107">
        <v>4.79</v>
      </c>
      <c r="E16" s="105"/>
    </row>
    <row r="17" ht="20" customHeight="1" spans="1:5">
      <c r="A17" s="110">
        <v>30113</v>
      </c>
      <c r="B17" s="109" t="s">
        <v>273</v>
      </c>
      <c r="C17" s="107">
        <v>89.87</v>
      </c>
      <c r="D17" s="107">
        <v>89.87</v>
      </c>
      <c r="E17" s="105"/>
    </row>
    <row r="18" ht="20" customHeight="1" spans="1:5">
      <c r="A18" s="111" t="s">
        <v>274</v>
      </c>
      <c r="B18" s="111" t="s">
        <v>232</v>
      </c>
      <c r="C18" s="107">
        <f>SUM(C19:C30)</f>
        <v>146.94</v>
      </c>
      <c r="D18" s="107"/>
      <c r="E18" s="107">
        <f>SUM(E19:E30)</f>
        <v>146.94</v>
      </c>
    </row>
    <row r="19" ht="20" customHeight="1" spans="1:5">
      <c r="A19" s="112">
        <v>30201</v>
      </c>
      <c r="B19" s="113" t="s">
        <v>275</v>
      </c>
      <c r="C19" s="107">
        <v>10</v>
      </c>
      <c r="D19" s="107"/>
      <c r="E19" s="114">
        <v>10</v>
      </c>
    </row>
    <row r="20" ht="20" customHeight="1" spans="1:5">
      <c r="A20" s="112">
        <v>30202</v>
      </c>
      <c r="B20" s="113" t="s">
        <v>276</v>
      </c>
      <c r="C20" s="114">
        <v>15</v>
      </c>
      <c r="D20" s="115"/>
      <c r="E20" s="114">
        <v>15</v>
      </c>
    </row>
    <row r="21" ht="20" customHeight="1" spans="1:5">
      <c r="A21" s="112">
        <v>30205</v>
      </c>
      <c r="B21" s="113" t="s">
        <v>277</v>
      </c>
      <c r="C21" s="114">
        <v>3</v>
      </c>
      <c r="D21" s="115"/>
      <c r="E21" s="114">
        <v>3</v>
      </c>
    </row>
    <row r="22" ht="20" customHeight="1" spans="1:5">
      <c r="A22" s="112">
        <v>30206</v>
      </c>
      <c r="B22" s="113" t="s">
        <v>278</v>
      </c>
      <c r="C22" s="114">
        <v>8</v>
      </c>
      <c r="D22" s="115"/>
      <c r="E22" s="114">
        <v>8</v>
      </c>
    </row>
    <row r="23" ht="20" customHeight="1" spans="1:5">
      <c r="A23" s="112">
        <v>30209</v>
      </c>
      <c r="B23" s="113" t="s">
        <v>279</v>
      </c>
      <c r="C23" s="114">
        <v>20</v>
      </c>
      <c r="D23" s="115"/>
      <c r="E23" s="114">
        <v>20</v>
      </c>
    </row>
    <row r="24" ht="20" customHeight="1" spans="1:5">
      <c r="A24" s="112">
        <v>30211</v>
      </c>
      <c r="B24" s="113" t="s">
        <v>280</v>
      </c>
      <c r="C24" s="114">
        <v>3</v>
      </c>
      <c r="D24" s="115"/>
      <c r="E24" s="114">
        <v>3</v>
      </c>
    </row>
    <row r="25" ht="20" customHeight="1" spans="1:5">
      <c r="A25" s="112">
        <v>30215</v>
      </c>
      <c r="B25" s="113" t="s">
        <v>281</v>
      </c>
      <c r="C25" s="114">
        <v>3</v>
      </c>
      <c r="D25" s="115"/>
      <c r="E25" s="114">
        <v>3</v>
      </c>
    </row>
    <row r="26" ht="20" customHeight="1" spans="1:5">
      <c r="A26" s="112">
        <v>30216</v>
      </c>
      <c r="B26" s="113" t="s">
        <v>282</v>
      </c>
      <c r="C26" s="114">
        <v>3</v>
      </c>
      <c r="D26" s="115"/>
      <c r="E26" s="114">
        <v>3</v>
      </c>
    </row>
    <row r="27" ht="20" customHeight="1" spans="1:5">
      <c r="A27" s="112">
        <v>30217</v>
      </c>
      <c r="B27" s="113" t="s">
        <v>283</v>
      </c>
      <c r="C27" s="114">
        <v>5</v>
      </c>
      <c r="D27" s="115"/>
      <c r="E27" s="114">
        <v>5</v>
      </c>
    </row>
    <row r="28" ht="20" customHeight="1" spans="1:5">
      <c r="A28" s="112">
        <v>30226</v>
      </c>
      <c r="B28" s="113" t="s">
        <v>284</v>
      </c>
      <c r="C28" s="114">
        <v>3</v>
      </c>
      <c r="D28" s="115"/>
      <c r="E28" s="114">
        <v>3</v>
      </c>
    </row>
    <row r="29" ht="20" customHeight="1" spans="1:5">
      <c r="A29" s="112">
        <v>30239</v>
      </c>
      <c r="B29" s="113" t="s">
        <v>285</v>
      </c>
      <c r="C29" s="114">
        <v>29.94</v>
      </c>
      <c r="D29" s="115"/>
      <c r="E29" s="114">
        <v>29.94</v>
      </c>
    </row>
    <row r="30" ht="20" customHeight="1" spans="1:5">
      <c r="A30" s="112">
        <v>30299</v>
      </c>
      <c r="B30" s="113" t="s">
        <v>286</v>
      </c>
      <c r="C30" s="114">
        <v>44</v>
      </c>
      <c r="D30" s="115"/>
      <c r="E30" s="114">
        <v>44</v>
      </c>
    </row>
    <row r="31" ht="20" customHeight="1" spans="1:5">
      <c r="A31" s="116" t="s">
        <v>138</v>
      </c>
      <c r="B31" s="117"/>
      <c r="C31" s="118">
        <f>C18+C6+C8</f>
        <v>1188.51</v>
      </c>
      <c r="D31" s="119">
        <f>SUM(D7,D9:D17)</f>
        <v>1041.57</v>
      </c>
      <c r="E31" s="120">
        <f>SUM(E19:E30)</f>
        <v>146.94</v>
      </c>
    </row>
    <row r="32" ht="20" customHeight="1" spans="1:5">
      <c r="A32" s="121" t="s">
        <v>287</v>
      </c>
      <c r="B32" s="121"/>
      <c r="C32" s="122"/>
      <c r="D32" s="122"/>
      <c r="E32" s="122"/>
    </row>
  </sheetData>
  <mergeCells count="6">
    <mergeCell ref="A2:E2"/>
    <mergeCell ref="A3:D3"/>
    <mergeCell ref="A4:B4"/>
    <mergeCell ref="C4:E4"/>
    <mergeCell ref="A31:B31"/>
    <mergeCell ref="A32:B3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E20" sqref="E20"/>
    </sheetView>
  </sheetViews>
  <sheetFormatPr defaultColWidth="10" defaultRowHeight="14.4"/>
  <cols>
    <col min="1" max="1" width="4.37962962962963" customWidth="1"/>
    <col min="2" max="2" width="4.75" customWidth="1"/>
    <col min="3" max="3" width="5.37962962962963" customWidth="1"/>
    <col min="4" max="4" width="9.62962962962963" customWidth="1"/>
    <col min="5" max="5" width="21.25" customWidth="1"/>
    <col min="6" max="6" width="13.3796296296296" customWidth="1"/>
    <col min="7" max="7" width="12.5" customWidth="1"/>
    <col min="8" max="9" width="10.25" customWidth="1"/>
    <col min="10" max="10" width="9.12962962962963" customWidth="1"/>
    <col min="11" max="11" width="10.25" customWidth="1"/>
    <col min="12" max="12" width="12.5" customWidth="1"/>
    <col min="13" max="13" width="9.62962962962963" customWidth="1"/>
    <col min="14" max="14" width="9.87962962962963" customWidth="1"/>
    <col min="15" max="16" width="9.75" customWidth="1"/>
  </cols>
  <sheetData>
    <row r="1" ht="14.25" customHeight="1" spans="1:14">
      <c r="A1" s="69"/>
      <c r="M1" s="88" t="s">
        <v>288</v>
      </c>
      <c r="N1" s="88"/>
    </row>
    <row r="2" ht="39.2" customHeight="1" spans="1:14">
      <c r="A2" s="89" t="s">
        <v>14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ht="19.5" customHeight="1" spans="1:14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73" t="s">
        <v>34</v>
      </c>
      <c r="N3" s="73"/>
    </row>
    <row r="4" ht="36.95" customHeight="1" spans="1:14">
      <c r="A4" s="84" t="s">
        <v>160</v>
      </c>
      <c r="B4" s="84"/>
      <c r="C4" s="84"/>
      <c r="D4" s="84" t="s">
        <v>189</v>
      </c>
      <c r="E4" s="84" t="s">
        <v>190</v>
      </c>
      <c r="F4" s="84" t="s">
        <v>208</v>
      </c>
      <c r="G4" s="84" t="s">
        <v>192</v>
      </c>
      <c r="H4" s="84"/>
      <c r="I4" s="84"/>
      <c r="J4" s="84"/>
      <c r="K4" s="84"/>
      <c r="L4" s="84" t="s">
        <v>196</v>
      </c>
      <c r="M4" s="84"/>
      <c r="N4" s="84"/>
    </row>
    <row r="5" ht="34.7" customHeight="1" spans="1:14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 t="s">
        <v>138</v>
      </c>
      <c r="H5" s="84" t="s">
        <v>289</v>
      </c>
      <c r="I5" s="84" t="s">
        <v>290</v>
      </c>
      <c r="J5" s="84" t="s">
        <v>291</v>
      </c>
      <c r="K5" s="84" t="s">
        <v>269</v>
      </c>
      <c r="L5" s="84" t="s">
        <v>138</v>
      </c>
      <c r="M5" s="84" t="s">
        <v>209</v>
      </c>
      <c r="N5" s="84" t="s">
        <v>292</v>
      </c>
    </row>
    <row r="6" ht="19.9" customHeight="1" spans="1:14">
      <c r="A6" s="87"/>
      <c r="B6" s="87"/>
      <c r="C6" s="87"/>
      <c r="D6" s="87"/>
      <c r="E6" s="87" t="s">
        <v>138</v>
      </c>
      <c r="F6" s="98">
        <f t="shared" ref="F6:F12" si="0">G6</f>
        <v>1040.3</v>
      </c>
      <c r="G6" s="98">
        <f>SUM(H6:K6)</f>
        <v>1040.3</v>
      </c>
      <c r="H6" s="98">
        <v>750.66</v>
      </c>
      <c r="I6" s="98">
        <v>182.03</v>
      </c>
      <c r="J6" s="98">
        <v>89.87</v>
      </c>
      <c r="K6" s="98">
        <v>17.74</v>
      </c>
      <c r="L6" s="98"/>
      <c r="M6" s="98"/>
      <c r="N6" s="98"/>
    </row>
    <row r="7" ht="19.9" customHeight="1" spans="1:14">
      <c r="A7" s="87"/>
      <c r="B7" s="87"/>
      <c r="C7" s="87"/>
      <c r="D7" s="85" t="s">
        <v>156</v>
      </c>
      <c r="E7" s="85" t="s">
        <v>3</v>
      </c>
      <c r="F7" s="98">
        <f t="shared" si="0"/>
        <v>1040.3</v>
      </c>
      <c r="G7" s="98">
        <f t="shared" ref="G7:G12" si="1">SUM(H7:K7)</f>
        <v>1040.3</v>
      </c>
      <c r="H7" s="98">
        <v>750.66</v>
      </c>
      <c r="I7" s="98">
        <v>182.03</v>
      </c>
      <c r="J7" s="98">
        <v>89.87</v>
      </c>
      <c r="K7" s="98">
        <v>17.74</v>
      </c>
      <c r="L7" s="98"/>
      <c r="M7" s="98"/>
      <c r="N7" s="98"/>
    </row>
    <row r="8" ht="19.9" customHeight="1" spans="1:14">
      <c r="A8" s="87"/>
      <c r="B8" s="87"/>
      <c r="C8" s="87"/>
      <c r="D8" s="91" t="s">
        <v>157</v>
      </c>
      <c r="E8" s="91" t="s">
        <v>158</v>
      </c>
      <c r="F8" s="98">
        <f t="shared" si="0"/>
        <v>1040.3</v>
      </c>
      <c r="G8" s="98">
        <f t="shared" si="1"/>
        <v>1040.3</v>
      </c>
      <c r="H8" s="98">
        <v>750.66</v>
      </c>
      <c r="I8" s="98">
        <v>182.03</v>
      </c>
      <c r="J8" s="98">
        <v>89.87</v>
      </c>
      <c r="K8" s="98">
        <v>17.74</v>
      </c>
      <c r="L8" s="98"/>
      <c r="M8" s="98"/>
      <c r="N8" s="98"/>
    </row>
    <row r="9" ht="19.9" customHeight="1" spans="1:14">
      <c r="A9" s="94" t="s">
        <v>171</v>
      </c>
      <c r="B9" s="94" t="s">
        <v>172</v>
      </c>
      <c r="C9" s="94" t="s">
        <v>173</v>
      </c>
      <c r="D9" s="90" t="s">
        <v>206</v>
      </c>
      <c r="E9" s="71" t="s">
        <v>175</v>
      </c>
      <c r="F9" s="98">
        <f t="shared" si="0"/>
        <v>773.19</v>
      </c>
      <c r="G9" s="98">
        <f t="shared" si="1"/>
        <v>773.19</v>
      </c>
      <c r="H9" s="98">
        <v>750.66</v>
      </c>
      <c r="I9" s="92">
        <v>4.79</v>
      </c>
      <c r="J9" s="92"/>
      <c r="K9" s="98">
        <v>17.74</v>
      </c>
      <c r="L9" s="72"/>
      <c r="M9" s="92"/>
      <c r="N9" s="92"/>
    </row>
    <row r="10" ht="19.9" customHeight="1" spans="1:14">
      <c r="A10" s="94" t="s">
        <v>176</v>
      </c>
      <c r="B10" s="94" t="s">
        <v>177</v>
      </c>
      <c r="C10" s="94" t="s">
        <v>177</v>
      </c>
      <c r="D10" s="90" t="s">
        <v>206</v>
      </c>
      <c r="E10" s="71" t="s">
        <v>179</v>
      </c>
      <c r="F10" s="98">
        <f t="shared" si="0"/>
        <v>119.82</v>
      </c>
      <c r="G10" s="98">
        <f t="shared" si="1"/>
        <v>119.82</v>
      </c>
      <c r="H10" s="92"/>
      <c r="I10" s="92">
        <v>119.82</v>
      </c>
      <c r="J10" s="92"/>
      <c r="K10" s="92"/>
      <c r="L10" s="72"/>
      <c r="M10" s="92"/>
      <c r="N10" s="92"/>
    </row>
    <row r="11" ht="19.9" customHeight="1" spans="1:14">
      <c r="A11" s="94" t="s">
        <v>180</v>
      </c>
      <c r="B11" s="94" t="s">
        <v>181</v>
      </c>
      <c r="C11" s="94" t="s">
        <v>173</v>
      </c>
      <c r="D11" s="90" t="s">
        <v>206</v>
      </c>
      <c r="E11" s="71" t="s">
        <v>183</v>
      </c>
      <c r="F11" s="98">
        <f t="shared" si="0"/>
        <v>57.42</v>
      </c>
      <c r="G11" s="98">
        <f t="shared" si="1"/>
        <v>57.42</v>
      </c>
      <c r="H11" s="92"/>
      <c r="I11" s="92">
        <v>57.42</v>
      </c>
      <c r="J11" s="92"/>
      <c r="K11" s="92"/>
      <c r="L11" s="72"/>
      <c r="M11" s="92"/>
      <c r="N11" s="92"/>
    </row>
    <row r="12" ht="19.9" customHeight="1" spans="1:14">
      <c r="A12" s="94" t="s">
        <v>184</v>
      </c>
      <c r="B12" s="94" t="s">
        <v>185</v>
      </c>
      <c r="C12" s="94" t="s">
        <v>173</v>
      </c>
      <c r="D12" s="90" t="s">
        <v>206</v>
      </c>
      <c r="E12" s="71" t="s">
        <v>187</v>
      </c>
      <c r="F12" s="98">
        <f t="shared" si="0"/>
        <v>89.87</v>
      </c>
      <c r="G12" s="98">
        <f t="shared" si="1"/>
        <v>89.87</v>
      </c>
      <c r="H12" s="92"/>
      <c r="I12" s="92"/>
      <c r="J12" s="92">
        <v>89.87</v>
      </c>
      <c r="K12" s="92"/>
      <c r="L12" s="72"/>
      <c r="M12" s="92"/>
      <c r="N12" s="9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K20" sqref="K20"/>
    </sheetView>
  </sheetViews>
  <sheetFormatPr defaultColWidth="10" defaultRowHeight="14.4"/>
  <cols>
    <col min="1" max="1" width="5" customWidth="1"/>
    <col min="2" max="2" width="5.12962962962963" customWidth="1"/>
    <col min="3" max="3" width="5.75" customWidth="1"/>
    <col min="4" max="4" width="8" customWidth="1"/>
    <col min="5" max="5" width="20.1296296296296" customWidth="1"/>
    <col min="6" max="6" width="14" customWidth="1"/>
    <col min="7" max="22" width="7.75" customWidth="1"/>
    <col min="23" max="24" width="9.75" customWidth="1"/>
  </cols>
  <sheetData>
    <row r="1" ht="14.25" customHeight="1" spans="1:22">
      <c r="A1" s="69"/>
      <c r="U1" s="88" t="s">
        <v>293</v>
      </c>
      <c r="V1" s="88"/>
    </row>
    <row r="2" ht="43.7" customHeight="1" spans="1:22">
      <c r="A2" s="82" t="s">
        <v>15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ht="21.2" customHeight="1" spans="1:22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73" t="s">
        <v>34</v>
      </c>
      <c r="V3" s="73"/>
    </row>
    <row r="4" ht="23.45" customHeight="1" spans="1:22">
      <c r="A4" s="84" t="s">
        <v>160</v>
      </c>
      <c r="B4" s="84"/>
      <c r="C4" s="84"/>
      <c r="D4" s="84" t="s">
        <v>189</v>
      </c>
      <c r="E4" s="84" t="s">
        <v>190</v>
      </c>
      <c r="F4" s="84" t="s">
        <v>208</v>
      </c>
      <c r="G4" s="84" t="s">
        <v>294</v>
      </c>
      <c r="H4" s="84"/>
      <c r="I4" s="84"/>
      <c r="J4" s="84"/>
      <c r="K4" s="84"/>
      <c r="L4" s="84" t="s">
        <v>295</v>
      </c>
      <c r="M4" s="84"/>
      <c r="N4" s="84"/>
      <c r="O4" s="84"/>
      <c r="P4" s="84"/>
      <c r="Q4" s="84"/>
      <c r="R4" s="84" t="s">
        <v>291</v>
      </c>
      <c r="S4" s="84" t="s">
        <v>296</v>
      </c>
      <c r="T4" s="84"/>
      <c r="U4" s="84"/>
      <c r="V4" s="84"/>
    </row>
    <row r="5" ht="48.95" customHeight="1" spans="1:22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 t="s">
        <v>138</v>
      </c>
      <c r="H5" s="84" t="s">
        <v>297</v>
      </c>
      <c r="I5" s="84" t="s">
        <v>298</v>
      </c>
      <c r="J5" s="84" t="s">
        <v>299</v>
      </c>
      <c r="K5" s="84" t="s">
        <v>300</v>
      </c>
      <c r="L5" s="84" t="s">
        <v>138</v>
      </c>
      <c r="M5" s="84" t="s">
        <v>301</v>
      </c>
      <c r="N5" s="84" t="s">
        <v>302</v>
      </c>
      <c r="O5" s="84" t="s">
        <v>303</v>
      </c>
      <c r="P5" s="84" t="s">
        <v>304</v>
      </c>
      <c r="Q5" s="84" t="s">
        <v>305</v>
      </c>
      <c r="R5" s="84"/>
      <c r="S5" s="84" t="s">
        <v>138</v>
      </c>
      <c r="T5" s="84" t="s">
        <v>306</v>
      </c>
      <c r="U5" s="84" t="s">
        <v>307</v>
      </c>
      <c r="V5" s="84" t="s">
        <v>269</v>
      </c>
    </row>
    <row r="6" ht="19.9" customHeight="1" spans="1:22">
      <c r="A6" s="87"/>
      <c r="B6" s="87"/>
      <c r="C6" s="87"/>
      <c r="D6" s="87"/>
      <c r="E6" s="87" t="s">
        <v>138</v>
      </c>
      <c r="F6" s="86">
        <f>G6+L6+R6+S6</f>
        <v>1040.3</v>
      </c>
      <c r="G6" s="86">
        <f>SUM(H6:K6)</f>
        <v>750.66</v>
      </c>
      <c r="H6" s="86">
        <v>471.61</v>
      </c>
      <c r="I6" s="86">
        <v>53.08</v>
      </c>
      <c r="J6" s="86">
        <v>39.3</v>
      </c>
      <c r="K6" s="86">
        <v>186.67</v>
      </c>
      <c r="L6" s="86">
        <f>SUM(M6:Q6)</f>
        <v>182.03</v>
      </c>
      <c r="M6" s="86">
        <v>119.82</v>
      </c>
      <c r="N6" s="86"/>
      <c r="O6" s="86">
        <v>57.42</v>
      </c>
      <c r="P6" s="86"/>
      <c r="Q6" s="86">
        <v>4.79</v>
      </c>
      <c r="R6" s="86">
        <v>89.87</v>
      </c>
      <c r="S6" s="86">
        <f>SUM(T6:V6)</f>
        <v>17.74</v>
      </c>
      <c r="T6" s="86"/>
      <c r="U6" s="86"/>
      <c r="V6" s="86">
        <v>17.74</v>
      </c>
    </row>
    <row r="7" ht="19.9" customHeight="1" spans="1:22">
      <c r="A7" s="87"/>
      <c r="B7" s="87"/>
      <c r="C7" s="87"/>
      <c r="D7" s="85" t="s">
        <v>156</v>
      </c>
      <c r="E7" s="85" t="s">
        <v>3</v>
      </c>
      <c r="F7" s="86">
        <f t="shared" ref="F7:F12" si="0">G7+L7+R7+S7</f>
        <v>1040.3</v>
      </c>
      <c r="G7" s="86">
        <f>SUM(H7:K7)</f>
        <v>750.66</v>
      </c>
      <c r="H7" s="86">
        <v>471.61</v>
      </c>
      <c r="I7" s="86">
        <v>53.08</v>
      </c>
      <c r="J7" s="86">
        <v>39.3</v>
      </c>
      <c r="K7" s="86">
        <v>186.67</v>
      </c>
      <c r="L7" s="86">
        <f t="shared" ref="L7:L12" si="1">SUM(M7:Q7)</f>
        <v>182.03</v>
      </c>
      <c r="M7" s="86">
        <v>119.82</v>
      </c>
      <c r="N7" s="86"/>
      <c r="O7" s="86">
        <v>57.42</v>
      </c>
      <c r="P7" s="86"/>
      <c r="Q7" s="86">
        <v>4.79</v>
      </c>
      <c r="R7" s="86">
        <v>89.87</v>
      </c>
      <c r="S7" s="86">
        <f>SUM(T7:V7)</f>
        <v>17.74</v>
      </c>
      <c r="T7" s="86"/>
      <c r="U7" s="86"/>
      <c r="V7" s="86">
        <v>17.74</v>
      </c>
    </row>
    <row r="8" ht="19.9" customHeight="1" spans="1:22">
      <c r="A8" s="87"/>
      <c r="B8" s="87"/>
      <c r="C8" s="87"/>
      <c r="D8" s="91" t="s">
        <v>157</v>
      </c>
      <c r="E8" s="91" t="s">
        <v>158</v>
      </c>
      <c r="F8" s="86">
        <f t="shared" si="0"/>
        <v>1040.3</v>
      </c>
      <c r="G8" s="86">
        <f>SUM(H8:K8)</f>
        <v>750.66</v>
      </c>
      <c r="H8" s="86">
        <v>471.61</v>
      </c>
      <c r="I8" s="86">
        <v>53.08</v>
      </c>
      <c r="J8" s="86">
        <v>39.3</v>
      </c>
      <c r="K8" s="86">
        <v>186.67</v>
      </c>
      <c r="L8" s="86">
        <f t="shared" si="1"/>
        <v>182.03</v>
      </c>
      <c r="M8" s="86">
        <v>119.82</v>
      </c>
      <c r="N8" s="86"/>
      <c r="O8" s="86">
        <v>57.42</v>
      </c>
      <c r="P8" s="86"/>
      <c r="Q8" s="86">
        <v>4.79</v>
      </c>
      <c r="R8" s="86">
        <v>89.87</v>
      </c>
      <c r="S8" s="86">
        <f>SUM(T8:V8)</f>
        <v>17.74</v>
      </c>
      <c r="T8" s="86"/>
      <c r="U8" s="86"/>
      <c r="V8" s="86">
        <v>17.74</v>
      </c>
    </row>
    <row r="9" ht="19.9" customHeight="1" spans="1:22">
      <c r="A9" s="94" t="s">
        <v>171</v>
      </c>
      <c r="B9" s="94" t="s">
        <v>172</v>
      </c>
      <c r="C9" s="94" t="s">
        <v>173</v>
      </c>
      <c r="D9" s="90" t="s">
        <v>206</v>
      </c>
      <c r="E9" s="71" t="s">
        <v>175</v>
      </c>
      <c r="F9" s="86">
        <f t="shared" si="0"/>
        <v>773.19</v>
      </c>
      <c r="G9" s="86">
        <f>SUM(H9:K9)</f>
        <v>750.66</v>
      </c>
      <c r="H9" s="86">
        <v>471.61</v>
      </c>
      <c r="I9" s="86">
        <v>53.08</v>
      </c>
      <c r="J9" s="86">
        <v>39.3</v>
      </c>
      <c r="K9" s="86">
        <v>186.67</v>
      </c>
      <c r="L9" s="86">
        <f t="shared" si="1"/>
        <v>4.79</v>
      </c>
      <c r="M9" s="92"/>
      <c r="N9" s="92"/>
      <c r="O9" s="92"/>
      <c r="P9" s="92"/>
      <c r="Q9" s="86">
        <v>4.79</v>
      </c>
      <c r="R9" s="92"/>
      <c r="S9" s="86">
        <f>SUM(T9:V9)</f>
        <v>17.74</v>
      </c>
      <c r="T9" s="92"/>
      <c r="U9" s="92"/>
      <c r="V9" s="86">
        <v>17.74</v>
      </c>
    </row>
    <row r="10" ht="19.9" customHeight="1" spans="1:22">
      <c r="A10" s="94" t="s">
        <v>176</v>
      </c>
      <c r="B10" s="94" t="s">
        <v>177</v>
      </c>
      <c r="C10" s="94" t="s">
        <v>177</v>
      </c>
      <c r="D10" s="90" t="s">
        <v>206</v>
      </c>
      <c r="E10" s="71" t="s">
        <v>179</v>
      </c>
      <c r="F10" s="86">
        <f t="shared" si="0"/>
        <v>119.82</v>
      </c>
      <c r="G10" s="92"/>
      <c r="H10" s="92"/>
      <c r="I10" s="92"/>
      <c r="J10" s="92"/>
      <c r="K10" s="92"/>
      <c r="L10" s="86">
        <f t="shared" si="1"/>
        <v>119.82</v>
      </c>
      <c r="M10" s="92">
        <f>M8</f>
        <v>119.82</v>
      </c>
      <c r="N10" s="92"/>
      <c r="O10" s="92"/>
      <c r="P10" s="92"/>
      <c r="Q10" s="92"/>
      <c r="R10" s="92"/>
      <c r="S10" s="72"/>
      <c r="T10" s="92"/>
      <c r="U10" s="92"/>
      <c r="V10" s="92"/>
    </row>
    <row r="11" ht="19.9" customHeight="1" spans="1:22">
      <c r="A11" s="94" t="s">
        <v>180</v>
      </c>
      <c r="B11" s="94" t="s">
        <v>181</v>
      </c>
      <c r="C11" s="94" t="s">
        <v>173</v>
      </c>
      <c r="D11" s="90" t="s">
        <v>206</v>
      </c>
      <c r="E11" s="71" t="s">
        <v>183</v>
      </c>
      <c r="F11" s="86">
        <f t="shared" si="0"/>
        <v>57.42</v>
      </c>
      <c r="G11" s="92"/>
      <c r="H11" s="92"/>
      <c r="I11" s="92"/>
      <c r="J11" s="92"/>
      <c r="K11" s="92"/>
      <c r="L11" s="86">
        <f t="shared" si="1"/>
        <v>57.42</v>
      </c>
      <c r="M11" s="92"/>
      <c r="N11" s="92"/>
      <c r="O11" s="92">
        <f>O8</f>
        <v>57.42</v>
      </c>
      <c r="P11" s="92"/>
      <c r="Q11" s="92"/>
      <c r="R11" s="92"/>
      <c r="S11" s="72"/>
      <c r="T11" s="92"/>
      <c r="U11" s="92"/>
      <c r="V11" s="92"/>
    </row>
    <row r="12" ht="19.9" customHeight="1" spans="1:22">
      <c r="A12" s="94" t="s">
        <v>184</v>
      </c>
      <c r="B12" s="94" t="s">
        <v>185</v>
      </c>
      <c r="C12" s="94" t="s">
        <v>173</v>
      </c>
      <c r="D12" s="90" t="s">
        <v>206</v>
      </c>
      <c r="E12" s="71" t="s">
        <v>187</v>
      </c>
      <c r="F12" s="86">
        <f t="shared" si="0"/>
        <v>89.87</v>
      </c>
      <c r="G12" s="92"/>
      <c r="H12" s="92"/>
      <c r="I12" s="92"/>
      <c r="J12" s="92"/>
      <c r="K12" s="92"/>
      <c r="L12" s="86">
        <f t="shared" si="1"/>
        <v>0</v>
      </c>
      <c r="M12" s="92"/>
      <c r="N12" s="92"/>
      <c r="O12" s="92"/>
      <c r="P12" s="92"/>
      <c r="Q12" s="92"/>
      <c r="R12" s="92">
        <f>R8</f>
        <v>89.87</v>
      </c>
      <c r="S12" s="72"/>
      <c r="T12" s="92"/>
      <c r="U12" s="92"/>
      <c r="V12" s="9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I15" sqref="I15"/>
    </sheetView>
  </sheetViews>
  <sheetFormatPr defaultColWidth="10" defaultRowHeight="14.4"/>
  <cols>
    <col min="1" max="1" width="4.75" customWidth="1"/>
    <col min="2" max="2" width="5.87962962962963" customWidth="1"/>
    <col min="3" max="3" width="7.62962962962963" customWidth="1"/>
    <col min="4" max="4" width="12.5" customWidth="1"/>
    <col min="5" max="5" width="29.8796296296296" customWidth="1"/>
    <col min="6" max="6" width="16.3796296296296" customWidth="1"/>
    <col min="7" max="7" width="13.3796296296296" customWidth="1"/>
    <col min="8" max="8" width="11.1296296296296" customWidth="1"/>
    <col min="9" max="9" width="12.1296296296296" customWidth="1"/>
    <col min="10" max="10" width="12" customWidth="1"/>
    <col min="11" max="11" width="11.5" customWidth="1"/>
    <col min="12" max="13" width="9.75" customWidth="1"/>
  </cols>
  <sheetData>
    <row r="1" ht="14.25" customHeight="1" spans="1:11">
      <c r="A1" s="69"/>
      <c r="K1" s="88" t="s">
        <v>308</v>
      </c>
    </row>
    <row r="2" ht="40.7" customHeight="1" spans="1:11">
      <c r="A2" s="89" t="s">
        <v>16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ht="15.75" customHeight="1" spans="1:11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73" t="s">
        <v>34</v>
      </c>
      <c r="K3" s="73"/>
    </row>
    <row r="4" ht="20.45" customHeight="1" spans="1:11">
      <c r="A4" s="84" t="s">
        <v>160</v>
      </c>
      <c r="B4" s="84"/>
      <c r="C4" s="84"/>
      <c r="D4" s="84" t="s">
        <v>189</v>
      </c>
      <c r="E4" s="84" t="s">
        <v>190</v>
      </c>
      <c r="F4" s="84" t="s">
        <v>309</v>
      </c>
      <c r="G4" s="84" t="s">
        <v>310</v>
      </c>
      <c r="H4" s="84" t="s">
        <v>311</v>
      </c>
      <c r="I4" s="84" t="s">
        <v>312</v>
      </c>
      <c r="J4" s="84" t="s">
        <v>313</v>
      </c>
      <c r="K4" s="84" t="s">
        <v>314</v>
      </c>
    </row>
    <row r="5" ht="20.45" customHeight="1" spans="1:11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/>
      <c r="H5" s="84"/>
      <c r="I5" s="84"/>
      <c r="J5" s="84"/>
      <c r="K5" s="84"/>
    </row>
    <row r="6" ht="19.9" customHeight="1" spans="1:11">
      <c r="A6" s="87"/>
      <c r="B6" s="87"/>
      <c r="C6" s="87"/>
      <c r="D6" s="87"/>
      <c r="E6" s="87" t="s">
        <v>138</v>
      </c>
      <c r="F6" s="86">
        <v>1.26</v>
      </c>
      <c r="G6" s="86"/>
      <c r="H6" s="86"/>
      <c r="I6" s="86"/>
      <c r="J6" s="86"/>
      <c r="K6" s="86">
        <v>1.26</v>
      </c>
    </row>
    <row r="7" ht="19.9" customHeight="1" spans="1:11">
      <c r="A7" s="87"/>
      <c r="B7" s="87"/>
      <c r="C7" s="87"/>
      <c r="D7" s="85" t="s">
        <v>156</v>
      </c>
      <c r="E7" s="85" t="s">
        <v>3</v>
      </c>
      <c r="F7" s="86">
        <v>1.26</v>
      </c>
      <c r="G7" s="86"/>
      <c r="H7" s="86"/>
      <c r="I7" s="86"/>
      <c r="J7" s="86"/>
      <c r="K7" s="86">
        <v>1.26</v>
      </c>
    </row>
    <row r="8" ht="19.9" customHeight="1" spans="1:11">
      <c r="A8" s="87"/>
      <c r="B8" s="87"/>
      <c r="C8" s="87"/>
      <c r="D8" s="91" t="s">
        <v>157</v>
      </c>
      <c r="E8" s="91" t="s">
        <v>158</v>
      </c>
      <c r="F8" s="86">
        <v>1.26</v>
      </c>
      <c r="G8" s="86"/>
      <c r="H8" s="86"/>
      <c r="I8" s="86"/>
      <c r="J8" s="86"/>
      <c r="K8" s="86">
        <v>1.26</v>
      </c>
    </row>
    <row r="9" ht="19.9" customHeight="1" spans="1:11">
      <c r="A9" s="94" t="s">
        <v>171</v>
      </c>
      <c r="B9" s="94" t="s">
        <v>172</v>
      </c>
      <c r="C9" s="94" t="s">
        <v>173</v>
      </c>
      <c r="D9" s="90" t="s">
        <v>206</v>
      </c>
      <c r="E9" s="71" t="s">
        <v>175</v>
      </c>
      <c r="F9" s="86">
        <v>1.26</v>
      </c>
      <c r="G9" s="92"/>
      <c r="H9" s="92"/>
      <c r="I9" s="92"/>
      <c r="J9" s="92"/>
      <c r="K9" s="86">
        <v>1.26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G13" sqref="G13"/>
    </sheetView>
  </sheetViews>
  <sheetFormatPr defaultColWidth="10" defaultRowHeight="14.4"/>
  <cols>
    <col min="1" max="1" width="4.75" customWidth="1"/>
    <col min="2" max="2" width="5.37962962962963" customWidth="1"/>
    <col min="3" max="3" width="6" customWidth="1"/>
    <col min="4" max="4" width="9.75" customWidth="1"/>
    <col min="5" max="5" width="20.1296296296296" customWidth="1"/>
    <col min="6" max="18" width="7.75" customWidth="1"/>
    <col min="19" max="20" width="9.75" customWidth="1"/>
  </cols>
  <sheetData>
    <row r="1" ht="14.25" customHeight="1" spans="1:18">
      <c r="A1" s="69"/>
      <c r="Q1" s="88" t="s">
        <v>315</v>
      </c>
      <c r="R1" s="88"/>
    </row>
    <row r="2" ht="35.45" customHeight="1" spans="1:18">
      <c r="A2" s="89" t="s">
        <v>17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</row>
    <row r="3" ht="21.2" customHeight="1" spans="1:18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73" t="s">
        <v>34</v>
      </c>
      <c r="R3" s="73"/>
    </row>
    <row r="4" ht="21.2" customHeight="1" spans="1:18">
      <c r="A4" s="84" t="s">
        <v>160</v>
      </c>
      <c r="B4" s="84"/>
      <c r="C4" s="84"/>
      <c r="D4" s="84" t="s">
        <v>189</v>
      </c>
      <c r="E4" s="84" t="s">
        <v>190</v>
      </c>
      <c r="F4" s="84" t="s">
        <v>309</v>
      </c>
      <c r="G4" s="84" t="s">
        <v>316</v>
      </c>
      <c r="H4" s="84" t="s">
        <v>317</v>
      </c>
      <c r="I4" s="84" t="s">
        <v>318</v>
      </c>
      <c r="J4" s="84" t="s">
        <v>319</v>
      </c>
      <c r="K4" s="84" t="s">
        <v>320</v>
      </c>
      <c r="L4" s="84" t="s">
        <v>321</v>
      </c>
      <c r="M4" s="84" t="s">
        <v>322</v>
      </c>
      <c r="N4" s="84" t="s">
        <v>311</v>
      </c>
      <c r="O4" s="84" t="s">
        <v>323</v>
      </c>
      <c r="P4" s="84" t="s">
        <v>324</v>
      </c>
      <c r="Q4" s="84" t="s">
        <v>312</v>
      </c>
      <c r="R4" s="84" t="s">
        <v>314</v>
      </c>
    </row>
    <row r="5" ht="18.75" customHeight="1" spans="1:18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</row>
    <row r="6" ht="19.9" customHeight="1" spans="1:18">
      <c r="A6" s="87"/>
      <c r="B6" s="87"/>
      <c r="C6" s="87"/>
      <c r="D6" s="87"/>
      <c r="E6" s="87" t="s">
        <v>138</v>
      </c>
      <c r="F6" s="86">
        <v>1.26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>
        <v>1.26</v>
      </c>
    </row>
    <row r="7" ht="19.9" customHeight="1" spans="1:18">
      <c r="A7" s="87"/>
      <c r="B7" s="87"/>
      <c r="C7" s="87"/>
      <c r="D7" s="85" t="s">
        <v>156</v>
      </c>
      <c r="E7" s="85" t="s">
        <v>3</v>
      </c>
      <c r="F7" s="86">
        <v>1.26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>
        <v>1.26</v>
      </c>
    </row>
    <row r="8" ht="19.9" customHeight="1" spans="1:18">
      <c r="A8" s="87"/>
      <c r="B8" s="87"/>
      <c r="C8" s="87"/>
      <c r="D8" s="91" t="s">
        <v>157</v>
      </c>
      <c r="E8" s="91" t="s">
        <v>158</v>
      </c>
      <c r="F8" s="86">
        <v>1.26</v>
      </c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>
        <v>1.26</v>
      </c>
    </row>
    <row r="9" ht="19.9" customHeight="1" spans="1:18">
      <c r="A9" s="94" t="s">
        <v>171</v>
      </c>
      <c r="B9" s="94" t="s">
        <v>172</v>
      </c>
      <c r="C9" s="94" t="s">
        <v>173</v>
      </c>
      <c r="D9" s="90" t="s">
        <v>206</v>
      </c>
      <c r="E9" s="71" t="s">
        <v>175</v>
      </c>
      <c r="F9" s="86">
        <v>1.26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86">
        <v>1.26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21" sqref="G21"/>
    </sheetView>
  </sheetViews>
  <sheetFormatPr defaultColWidth="10" defaultRowHeight="14.4"/>
  <cols>
    <col min="1" max="1" width="3.62962962962963" customWidth="1"/>
    <col min="2" max="2" width="4.62962962962963" customWidth="1"/>
    <col min="3" max="3" width="5.25" customWidth="1"/>
    <col min="4" max="4" width="7" customWidth="1"/>
    <col min="5" max="5" width="15.8796296296296" customWidth="1"/>
    <col min="6" max="6" width="9.62962962962963" customWidth="1"/>
    <col min="7" max="7" width="8.37962962962963" customWidth="1"/>
    <col min="8" max="17" width="7.12962962962963" customWidth="1"/>
    <col min="18" max="18" width="8.5" customWidth="1"/>
    <col min="19" max="20" width="7.12962962962963" customWidth="1"/>
    <col min="21" max="22" width="9.75" customWidth="1"/>
  </cols>
  <sheetData>
    <row r="1" ht="14.25" customHeight="1" spans="1:20">
      <c r="A1" s="69"/>
      <c r="S1" s="88" t="s">
        <v>325</v>
      </c>
      <c r="T1" s="88"/>
    </row>
    <row r="2" ht="31.7" customHeight="1" spans="1:20">
      <c r="A2" s="89" t="s">
        <v>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ht="21.2" customHeight="1" spans="1:20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73" t="s">
        <v>34</v>
      </c>
      <c r="T3" s="73"/>
    </row>
    <row r="4" ht="24.95" customHeight="1" spans="1:20">
      <c r="A4" s="84" t="s">
        <v>160</v>
      </c>
      <c r="B4" s="84"/>
      <c r="C4" s="84"/>
      <c r="D4" s="84" t="s">
        <v>189</v>
      </c>
      <c r="E4" s="84" t="s">
        <v>190</v>
      </c>
      <c r="F4" s="84" t="s">
        <v>309</v>
      </c>
      <c r="G4" s="84" t="s">
        <v>193</v>
      </c>
      <c r="H4" s="84"/>
      <c r="I4" s="84"/>
      <c r="J4" s="84"/>
      <c r="K4" s="84"/>
      <c r="L4" s="84"/>
      <c r="M4" s="84"/>
      <c r="N4" s="84"/>
      <c r="O4" s="84"/>
      <c r="P4" s="84"/>
      <c r="Q4" s="84"/>
      <c r="R4" s="84" t="s">
        <v>196</v>
      </c>
      <c r="S4" s="84"/>
      <c r="T4" s="84"/>
    </row>
    <row r="5" ht="31.7" customHeight="1" spans="1:20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 t="s">
        <v>138</v>
      </c>
      <c r="H5" s="84" t="s">
        <v>326</v>
      </c>
      <c r="I5" s="84" t="s">
        <v>281</v>
      </c>
      <c r="J5" s="84" t="s">
        <v>282</v>
      </c>
      <c r="K5" s="84" t="s">
        <v>327</v>
      </c>
      <c r="L5" s="84" t="s">
        <v>328</v>
      </c>
      <c r="M5" s="84" t="s">
        <v>283</v>
      </c>
      <c r="N5" s="84" t="s">
        <v>329</v>
      </c>
      <c r="O5" s="84" t="s">
        <v>330</v>
      </c>
      <c r="P5" s="84" t="s">
        <v>331</v>
      </c>
      <c r="Q5" s="84" t="s">
        <v>286</v>
      </c>
      <c r="R5" s="84" t="s">
        <v>138</v>
      </c>
      <c r="S5" s="84" t="s">
        <v>232</v>
      </c>
      <c r="T5" s="84" t="s">
        <v>292</v>
      </c>
    </row>
    <row r="6" ht="19.9" customHeight="1" spans="1:20">
      <c r="A6" s="87"/>
      <c r="B6" s="87"/>
      <c r="C6" s="87"/>
      <c r="D6" s="87"/>
      <c r="E6" s="87" t="s">
        <v>138</v>
      </c>
      <c r="F6" s="98">
        <f>G6</f>
        <v>146.94</v>
      </c>
      <c r="G6" s="98">
        <f>SUM(H6:Q6)</f>
        <v>146.94</v>
      </c>
      <c r="H6" s="98">
        <v>88.94</v>
      </c>
      <c r="I6" s="98">
        <v>3</v>
      </c>
      <c r="J6" s="98">
        <v>3</v>
      </c>
      <c r="K6" s="98"/>
      <c r="L6" s="98">
        <v>3</v>
      </c>
      <c r="M6" s="98">
        <v>5</v>
      </c>
      <c r="N6" s="98"/>
      <c r="O6" s="98"/>
      <c r="P6" s="98"/>
      <c r="Q6" s="98">
        <v>44</v>
      </c>
      <c r="R6" s="98"/>
      <c r="S6" s="98"/>
      <c r="T6" s="98"/>
    </row>
    <row r="7" ht="19.9" customHeight="1" spans="1:20">
      <c r="A7" s="87"/>
      <c r="B7" s="87"/>
      <c r="C7" s="87"/>
      <c r="D7" s="85" t="s">
        <v>156</v>
      </c>
      <c r="E7" s="85" t="s">
        <v>3</v>
      </c>
      <c r="F7" s="98">
        <f>G7</f>
        <v>146.94</v>
      </c>
      <c r="G7" s="98">
        <f>SUM(H7:Q7)</f>
        <v>146.94</v>
      </c>
      <c r="H7" s="98">
        <v>88.94</v>
      </c>
      <c r="I7" s="98">
        <v>3</v>
      </c>
      <c r="J7" s="98">
        <v>3</v>
      </c>
      <c r="K7" s="98"/>
      <c r="L7" s="98">
        <v>3</v>
      </c>
      <c r="M7" s="98">
        <v>5</v>
      </c>
      <c r="N7" s="98"/>
      <c r="O7" s="98"/>
      <c r="P7" s="98"/>
      <c r="Q7" s="98">
        <v>44</v>
      </c>
      <c r="R7" s="98"/>
      <c r="S7" s="98"/>
      <c r="T7" s="98"/>
    </row>
    <row r="8" ht="19.9" customHeight="1" spans="1:20">
      <c r="A8" s="87"/>
      <c r="B8" s="87"/>
      <c r="C8" s="87"/>
      <c r="D8" s="91" t="s">
        <v>157</v>
      </c>
      <c r="E8" s="91" t="s">
        <v>158</v>
      </c>
      <c r="F8" s="98">
        <f>G8</f>
        <v>146.94</v>
      </c>
      <c r="G8" s="98">
        <f>SUM(H8:Q8)</f>
        <v>146.94</v>
      </c>
      <c r="H8" s="98">
        <v>88.94</v>
      </c>
      <c r="I8" s="98">
        <v>3</v>
      </c>
      <c r="J8" s="98">
        <v>3</v>
      </c>
      <c r="K8" s="98"/>
      <c r="L8" s="98">
        <v>3</v>
      </c>
      <c r="M8" s="98">
        <v>5</v>
      </c>
      <c r="N8" s="98"/>
      <c r="O8" s="98"/>
      <c r="P8" s="98"/>
      <c r="Q8" s="98">
        <v>44</v>
      </c>
      <c r="R8" s="98"/>
      <c r="S8" s="98"/>
      <c r="T8" s="98"/>
    </row>
    <row r="9" ht="19.9" customHeight="1" spans="1:20">
      <c r="A9" s="94" t="s">
        <v>171</v>
      </c>
      <c r="B9" s="94" t="s">
        <v>172</v>
      </c>
      <c r="C9" s="94" t="s">
        <v>173</v>
      </c>
      <c r="D9" s="90" t="s">
        <v>206</v>
      </c>
      <c r="E9" s="71" t="s">
        <v>175</v>
      </c>
      <c r="F9" s="98">
        <f>G9</f>
        <v>146.94</v>
      </c>
      <c r="G9" s="98">
        <f>SUM(H9:Q9)</f>
        <v>146.94</v>
      </c>
      <c r="H9" s="98">
        <v>88.94</v>
      </c>
      <c r="I9" s="98">
        <v>3</v>
      </c>
      <c r="J9" s="98">
        <v>3</v>
      </c>
      <c r="K9" s="92"/>
      <c r="L9" s="98">
        <v>3</v>
      </c>
      <c r="M9" s="98">
        <v>5</v>
      </c>
      <c r="N9" s="92"/>
      <c r="O9" s="92"/>
      <c r="P9" s="92"/>
      <c r="Q9" s="98">
        <v>44</v>
      </c>
      <c r="R9" s="92"/>
      <c r="S9" s="92"/>
      <c r="T9" s="9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G1" workbookViewId="0">
      <selection activeCell="Q19" sqref="Q19"/>
    </sheetView>
  </sheetViews>
  <sheetFormatPr defaultColWidth="10" defaultRowHeight="14.4"/>
  <cols>
    <col min="1" max="1" width="5.25" customWidth="1"/>
    <col min="2" max="2" width="5.62962962962963" customWidth="1"/>
    <col min="3" max="3" width="5.87962962962963" customWidth="1"/>
    <col min="4" max="4" width="10.1296296296296" customWidth="1"/>
    <col min="5" max="5" width="18.1296296296296" customWidth="1"/>
    <col min="6" max="6" width="10.75" customWidth="1"/>
    <col min="7" max="33" width="7.12962962962963" customWidth="1"/>
    <col min="34" max="35" width="9.75" customWidth="1"/>
  </cols>
  <sheetData>
    <row r="1" ht="12" customHeight="1" spans="1:33">
      <c r="A1" s="69"/>
      <c r="F1" s="69"/>
      <c r="AF1" s="88" t="s">
        <v>332</v>
      </c>
      <c r="AG1" s="88"/>
    </row>
    <row r="2" ht="38.45" customHeight="1" spans="1:33">
      <c r="A2" s="89" t="s">
        <v>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</row>
    <row r="3" ht="21.2" customHeight="1" spans="1:33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73" t="s">
        <v>34</v>
      </c>
      <c r="AG3" s="73"/>
    </row>
    <row r="4" ht="21.95" customHeight="1" spans="1:33">
      <c r="A4" s="84" t="s">
        <v>160</v>
      </c>
      <c r="B4" s="84"/>
      <c r="C4" s="84"/>
      <c r="D4" s="84" t="s">
        <v>189</v>
      </c>
      <c r="E4" s="84" t="s">
        <v>190</v>
      </c>
      <c r="F4" s="84" t="s">
        <v>333</v>
      </c>
      <c r="G4" s="84" t="s">
        <v>275</v>
      </c>
      <c r="H4" s="84" t="s">
        <v>276</v>
      </c>
      <c r="I4" s="84" t="s">
        <v>334</v>
      </c>
      <c r="J4" s="84" t="s">
        <v>335</v>
      </c>
      <c r="K4" s="84" t="s">
        <v>277</v>
      </c>
      <c r="L4" s="84" t="s">
        <v>278</v>
      </c>
      <c r="M4" s="84" t="s">
        <v>336</v>
      </c>
      <c r="N4" s="84" t="s">
        <v>337</v>
      </c>
      <c r="O4" s="84" t="s">
        <v>279</v>
      </c>
      <c r="P4" s="84" t="s">
        <v>280</v>
      </c>
      <c r="Q4" s="84" t="s">
        <v>329</v>
      </c>
      <c r="R4" s="84" t="s">
        <v>331</v>
      </c>
      <c r="S4" s="84" t="s">
        <v>338</v>
      </c>
      <c r="T4" s="84" t="s">
        <v>281</v>
      </c>
      <c r="U4" s="84" t="s">
        <v>282</v>
      </c>
      <c r="V4" s="84" t="s">
        <v>283</v>
      </c>
      <c r="W4" s="84" t="s">
        <v>339</v>
      </c>
      <c r="X4" s="84" t="s">
        <v>340</v>
      </c>
      <c r="Y4" s="84" t="s">
        <v>341</v>
      </c>
      <c r="Z4" s="84" t="s">
        <v>284</v>
      </c>
      <c r="AA4" s="84" t="s">
        <v>328</v>
      </c>
      <c r="AB4" s="84" t="s">
        <v>342</v>
      </c>
      <c r="AC4" s="84" t="s">
        <v>343</v>
      </c>
      <c r="AD4" s="84" t="s">
        <v>330</v>
      </c>
      <c r="AE4" s="84" t="s">
        <v>285</v>
      </c>
      <c r="AF4" s="84" t="s">
        <v>344</v>
      </c>
      <c r="AG4" s="84" t="s">
        <v>286</v>
      </c>
    </row>
    <row r="5" ht="18.75" customHeight="1" spans="1:33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</row>
    <row r="6" ht="19.9" customHeight="1" spans="1:33">
      <c r="A6" s="70"/>
      <c r="B6" s="97"/>
      <c r="C6" s="97"/>
      <c r="D6" s="71"/>
      <c r="E6" s="71" t="s">
        <v>138</v>
      </c>
      <c r="F6" s="98">
        <f>SUM(G6:AG6)</f>
        <v>146.94</v>
      </c>
      <c r="G6" s="98">
        <v>10</v>
      </c>
      <c r="H6" s="98">
        <v>15</v>
      </c>
      <c r="I6" s="98"/>
      <c r="J6" s="98"/>
      <c r="K6" s="98">
        <v>3</v>
      </c>
      <c r="L6" s="98">
        <v>8</v>
      </c>
      <c r="M6" s="98"/>
      <c r="N6" s="98"/>
      <c r="O6" s="98">
        <v>20</v>
      </c>
      <c r="P6" s="98">
        <v>3</v>
      </c>
      <c r="Q6" s="98"/>
      <c r="R6" s="98"/>
      <c r="S6" s="98"/>
      <c r="T6" s="98">
        <v>3</v>
      </c>
      <c r="U6" s="98">
        <v>3</v>
      </c>
      <c r="V6" s="98">
        <v>5</v>
      </c>
      <c r="W6" s="98"/>
      <c r="X6" s="98"/>
      <c r="Y6" s="98"/>
      <c r="Z6" s="98">
        <v>3</v>
      </c>
      <c r="AA6" s="98"/>
      <c r="AB6" s="98"/>
      <c r="AC6" s="98"/>
      <c r="AD6" s="98"/>
      <c r="AE6" s="98">
        <v>29.94</v>
      </c>
      <c r="AF6" s="98"/>
      <c r="AG6" s="98">
        <v>44</v>
      </c>
    </row>
    <row r="7" ht="19.9" customHeight="1" spans="1:33">
      <c r="A7" s="87"/>
      <c r="B7" s="87"/>
      <c r="C7" s="87"/>
      <c r="D7" s="85" t="s">
        <v>156</v>
      </c>
      <c r="E7" s="85" t="s">
        <v>3</v>
      </c>
      <c r="F7" s="98">
        <f>SUM(G7:AG7)</f>
        <v>146.94</v>
      </c>
      <c r="G7" s="98">
        <v>10</v>
      </c>
      <c r="H7" s="98">
        <v>15</v>
      </c>
      <c r="I7" s="98"/>
      <c r="J7" s="98"/>
      <c r="K7" s="98">
        <v>3</v>
      </c>
      <c r="L7" s="98">
        <v>8</v>
      </c>
      <c r="M7" s="98"/>
      <c r="N7" s="98"/>
      <c r="O7" s="98">
        <v>20</v>
      </c>
      <c r="P7" s="98">
        <v>3</v>
      </c>
      <c r="Q7" s="98"/>
      <c r="R7" s="98"/>
      <c r="S7" s="98"/>
      <c r="T7" s="98">
        <v>3</v>
      </c>
      <c r="U7" s="98">
        <v>3</v>
      </c>
      <c r="V7" s="98">
        <v>5</v>
      </c>
      <c r="W7" s="98"/>
      <c r="X7" s="98"/>
      <c r="Y7" s="98"/>
      <c r="Z7" s="98">
        <v>3</v>
      </c>
      <c r="AA7" s="98"/>
      <c r="AB7" s="98"/>
      <c r="AC7" s="98"/>
      <c r="AD7" s="98"/>
      <c r="AE7" s="98">
        <v>29.94</v>
      </c>
      <c r="AF7" s="98"/>
      <c r="AG7" s="98">
        <v>44</v>
      </c>
    </row>
    <row r="8" ht="19.9" customHeight="1" spans="1:33">
      <c r="A8" s="87"/>
      <c r="B8" s="87"/>
      <c r="C8" s="87"/>
      <c r="D8" s="91" t="s">
        <v>157</v>
      </c>
      <c r="E8" s="91" t="s">
        <v>158</v>
      </c>
      <c r="F8" s="98">
        <f>SUM(G8:AG8)</f>
        <v>146.94</v>
      </c>
      <c r="G8" s="98">
        <v>10</v>
      </c>
      <c r="H8" s="98">
        <v>15</v>
      </c>
      <c r="I8" s="98"/>
      <c r="J8" s="98"/>
      <c r="K8" s="98">
        <v>3</v>
      </c>
      <c r="L8" s="98">
        <v>8</v>
      </c>
      <c r="M8" s="98"/>
      <c r="N8" s="98"/>
      <c r="O8" s="98">
        <v>20</v>
      </c>
      <c r="P8" s="98">
        <v>3</v>
      </c>
      <c r="Q8" s="98"/>
      <c r="R8" s="98"/>
      <c r="S8" s="98"/>
      <c r="T8" s="98">
        <v>3</v>
      </c>
      <c r="U8" s="98">
        <v>3</v>
      </c>
      <c r="V8" s="98">
        <v>5</v>
      </c>
      <c r="W8" s="98"/>
      <c r="X8" s="98"/>
      <c r="Y8" s="98"/>
      <c r="Z8" s="98">
        <v>3</v>
      </c>
      <c r="AA8" s="98"/>
      <c r="AB8" s="98"/>
      <c r="AC8" s="98"/>
      <c r="AD8" s="98"/>
      <c r="AE8" s="98">
        <v>29.94</v>
      </c>
      <c r="AF8" s="98"/>
      <c r="AG8" s="98">
        <v>44</v>
      </c>
    </row>
    <row r="9" ht="19.9" customHeight="1" spans="1:33">
      <c r="A9" s="94" t="s">
        <v>171</v>
      </c>
      <c r="B9" s="94" t="s">
        <v>172</v>
      </c>
      <c r="C9" s="94" t="s">
        <v>173</v>
      </c>
      <c r="D9" s="90" t="s">
        <v>206</v>
      </c>
      <c r="E9" s="71" t="s">
        <v>175</v>
      </c>
      <c r="F9" s="98">
        <f>SUM(G9:AG9)</f>
        <v>146.94</v>
      </c>
      <c r="G9" s="98">
        <v>10</v>
      </c>
      <c r="H9" s="98">
        <v>15</v>
      </c>
      <c r="I9" s="92"/>
      <c r="J9" s="92"/>
      <c r="K9" s="98">
        <v>3</v>
      </c>
      <c r="L9" s="98">
        <v>8</v>
      </c>
      <c r="M9" s="92"/>
      <c r="N9" s="92"/>
      <c r="O9" s="98">
        <v>20</v>
      </c>
      <c r="P9" s="98">
        <v>3</v>
      </c>
      <c r="Q9" s="92"/>
      <c r="R9" s="92"/>
      <c r="S9" s="92"/>
      <c r="T9" s="98">
        <v>3</v>
      </c>
      <c r="U9" s="98">
        <v>3</v>
      </c>
      <c r="V9" s="98">
        <v>5</v>
      </c>
      <c r="W9" s="92"/>
      <c r="X9" s="92"/>
      <c r="Y9" s="92"/>
      <c r="Z9" s="98">
        <v>3</v>
      </c>
      <c r="AA9" s="92"/>
      <c r="AB9" s="92"/>
      <c r="AC9" s="92"/>
      <c r="AD9" s="92"/>
      <c r="AE9" s="98">
        <v>29.94</v>
      </c>
      <c r="AF9" s="92"/>
      <c r="AG9" s="98">
        <v>44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16" sqref="F16"/>
    </sheetView>
  </sheetViews>
  <sheetFormatPr defaultColWidth="10" defaultRowHeight="14.4" outlineLevelRow="7" outlineLevelCol="7"/>
  <cols>
    <col min="1" max="1" width="12.8796296296296" customWidth="1"/>
    <col min="2" max="2" width="29.75" customWidth="1"/>
    <col min="3" max="3" width="20.75" customWidth="1"/>
    <col min="4" max="4" width="12.3796296296296" customWidth="1"/>
    <col min="5" max="5" width="10.3796296296296" customWidth="1"/>
    <col min="6" max="6" width="14.1296296296296" customWidth="1"/>
    <col min="7" max="8" width="13.75" customWidth="1"/>
    <col min="9" max="9" width="9.75" customWidth="1"/>
  </cols>
  <sheetData>
    <row r="1" ht="14.25" customHeight="1" spans="1:8">
      <c r="A1" s="69"/>
      <c r="G1" s="88" t="s">
        <v>345</v>
      </c>
      <c r="H1" s="88"/>
    </row>
    <row r="2" ht="29.45" customHeight="1" spans="1:8">
      <c r="A2" s="89" t="s">
        <v>20</v>
      </c>
      <c r="B2" s="89"/>
      <c r="C2" s="89"/>
      <c r="D2" s="89"/>
      <c r="E2" s="89"/>
      <c r="F2" s="89"/>
      <c r="G2" s="89"/>
      <c r="H2" s="89"/>
    </row>
    <row r="3" ht="21.2" customHeight="1" spans="1:8">
      <c r="A3" s="83" t="s">
        <v>33</v>
      </c>
      <c r="B3" s="83"/>
      <c r="C3" s="83"/>
      <c r="D3" s="83"/>
      <c r="E3" s="83"/>
      <c r="F3" s="83"/>
      <c r="G3" s="83"/>
      <c r="H3" s="73" t="s">
        <v>34</v>
      </c>
    </row>
    <row r="4" ht="20.45" customHeight="1" spans="1:8">
      <c r="A4" s="84" t="s">
        <v>346</v>
      </c>
      <c r="B4" s="84" t="s">
        <v>347</v>
      </c>
      <c r="C4" s="84" t="s">
        <v>348</v>
      </c>
      <c r="D4" s="84" t="s">
        <v>349</v>
      </c>
      <c r="E4" s="84" t="s">
        <v>350</v>
      </c>
      <c r="F4" s="84"/>
      <c r="G4" s="84"/>
      <c r="H4" s="84" t="s">
        <v>351</v>
      </c>
    </row>
    <row r="5" ht="22.7" customHeight="1" spans="1:8">
      <c r="A5" s="84"/>
      <c r="B5" s="84"/>
      <c r="C5" s="84"/>
      <c r="D5" s="84"/>
      <c r="E5" s="84" t="s">
        <v>140</v>
      </c>
      <c r="F5" s="84" t="s">
        <v>352</v>
      </c>
      <c r="G5" s="84" t="s">
        <v>353</v>
      </c>
      <c r="H5" s="84"/>
    </row>
    <row r="6" ht="19.9" customHeight="1" spans="1:8">
      <c r="A6" s="87"/>
      <c r="B6" s="87" t="s">
        <v>138</v>
      </c>
      <c r="C6" s="86">
        <v>5</v>
      </c>
      <c r="D6" s="86"/>
      <c r="E6" s="86"/>
      <c r="F6" s="86"/>
      <c r="G6" s="86"/>
      <c r="H6" s="86">
        <v>5</v>
      </c>
    </row>
    <row r="7" ht="19.9" customHeight="1" spans="1:8">
      <c r="A7" s="85" t="s">
        <v>156</v>
      </c>
      <c r="B7" s="85" t="s">
        <v>3</v>
      </c>
      <c r="C7" s="86">
        <v>5</v>
      </c>
      <c r="D7" s="86"/>
      <c r="E7" s="86"/>
      <c r="F7" s="86"/>
      <c r="G7" s="86"/>
      <c r="H7" s="86">
        <v>5</v>
      </c>
    </row>
    <row r="8" ht="19.9" customHeight="1" spans="1:8">
      <c r="A8" s="90" t="s">
        <v>157</v>
      </c>
      <c r="B8" s="90" t="s">
        <v>158</v>
      </c>
      <c r="C8" s="92">
        <v>5</v>
      </c>
      <c r="D8" s="92"/>
      <c r="E8" s="72"/>
      <c r="F8" s="92"/>
      <c r="G8" s="92"/>
      <c r="H8" s="92">
        <v>5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20" sqref="F20"/>
    </sheetView>
  </sheetViews>
  <sheetFormatPr defaultColWidth="10" defaultRowHeight="14.4" outlineLevelCol="7"/>
  <cols>
    <col min="1" max="1" width="11.3796296296296" customWidth="1"/>
    <col min="2" max="2" width="24.8796296296296" customWidth="1"/>
    <col min="3" max="3" width="16.1296296296296" customWidth="1"/>
    <col min="4" max="4" width="12.8796296296296" customWidth="1"/>
    <col min="5" max="5" width="12.75" customWidth="1"/>
    <col min="6" max="6" width="13.8796296296296" customWidth="1"/>
    <col min="7" max="7" width="14.1296296296296" customWidth="1"/>
    <col min="8" max="8" width="16.25" customWidth="1"/>
    <col min="9" max="9" width="9.75" customWidth="1"/>
  </cols>
  <sheetData>
    <row r="1" ht="14.25" customHeight="1" spans="1:8">
      <c r="A1" s="69"/>
      <c r="G1" s="88" t="s">
        <v>354</v>
      </c>
      <c r="H1" s="88"/>
    </row>
    <row r="2" ht="33.95" customHeight="1" spans="1:8">
      <c r="A2" s="89" t="s">
        <v>21</v>
      </c>
      <c r="B2" s="89"/>
      <c r="C2" s="89"/>
      <c r="D2" s="89"/>
      <c r="E2" s="89"/>
      <c r="F2" s="89"/>
      <c r="G2" s="89"/>
      <c r="H2" s="89"/>
    </row>
    <row r="3" ht="21.2" customHeight="1" spans="1:8">
      <c r="A3" s="83" t="s">
        <v>33</v>
      </c>
      <c r="B3" s="83"/>
      <c r="C3" s="83"/>
      <c r="D3" s="83"/>
      <c r="E3" s="83"/>
      <c r="F3" s="83"/>
      <c r="G3" s="83"/>
      <c r="H3" s="73" t="s">
        <v>34</v>
      </c>
    </row>
    <row r="4" ht="20.45" customHeight="1" spans="1:8">
      <c r="A4" s="84" t="s">
        <v>161</v>
      </c>
      <c r="B4" s="84" t="s">
        <v>162</v>
      </c>
      <c r="C4" s="84" t="s">
        <v>138</v>
      </c>
      <c r="D4" s="84" t="s">
        <v>355</v>
      </c>
      <c r="E4" s="84"/>
      <c r="F4" s="84"/>
      <c r="G4" s="84"/>
      <c r="H4" s="84" t="s">
        <v>164</v>
      </c>
    </row>
    <row r="5" ht="17.25" customHeight="1" spans="1:8">
      <c r="A5" s="84"/>
      <c r="B5" s="84"/>
      <c r="C5" s="84"/>
      <c r="D5" s="84" t="s">
        <v>140</v>
      </c>
      <c r="E5" s="84" t="s">
        <v>230</v>
      </c>
      <c r="F5" s="84"/>
      <c r="G5" s="84" t="s">
        <v>231</v>
      </c>
      <c r="H5" s="84"/>
    </row>
    <row r="6" ht="24.2" customHeight="1" spans="1:8">
      <c r="A6" s="84"/>
      <c r="B6" s="84"/>
      <c r="C6" s="84"/>
      <c r="D6" s="84"/>
      <c r="E6" s="84" t="s">
        <v>209</v>
      </c>
      <c r="F6" s="84" t="s">
        <v>200</v>
      </c>
      <c r="G6" s="84"/>
      <c r="H6" s="84"/>
    </row>
    <row r="7" ht="19.9" customHeight="1" spans="1:8">
      <c r="A7" s="87"/>
      <c r="B7" s="70" t="s">
        <v>138</v>
      </c>
      <c r="C7" s="86">
        <v>0</v>
      </c>
      <c r="D7" s="86"/>
      <c r="E7" s="86"/>
      <c r="F7" s="86"/>
      <c r="G7" s="86"/>
      <c r="H7" s="86"/>
    </row>
    <row r="8" ht="19.9" customHeight="1" spans="1:8">
      <c r="A8" s="85"/>
      <c r="B8" s="85"/>
      <c r="C8" s="86"/>
      <c r="D8" s="86"/>
      <c r="E8" s="86"/>
      <c r="F8" s="86"/>
      <c r="G8" s="86"/>
      <c r="H8" s="86"/>
    </row>
    <row r="9" ht="19.9" customHeight="1" spans="1:8">
      <c r="A9" s="91"/>
      <c r="B9" s="91"/>
      <c r="C9" s="86"/>
      <c r="D9" s="86"/>
      <c r="E9" s="86"/>
      <c r="F9" s="86"/>
      <c r="G9" s="86"/>
      <c r="H9" s="86"/>
    </row>
    <row r="10" ht="19.9" customHeight="1" spans="1:8">
      <c r="A10" s="91"/>
      <c r="B10" s="91"/>
      <c r="C10" s="86"/>
      <c r="D10" s="86"/>
      <c r="E10" s="86"/>
      <c r="F10" s="86"/>
      <c r="G10" s="86"/>
      <c r="H10" s="86"/>
    </row>
    <row r="11" ht="19.9" customHeight="1" spans="1:8">
      <c r="A11" s="91"/>
      <c r="B11" s="91"/>
      <c r="C11" s="86"/>
      <c r="D11" s="86"/>
      <c r="E11" s="86"/>
      <c r="F11" s="86"/>
      <c r="G11" s="86"/>
      <c r="H11" s="86"/>
    </row>
    <row r="12" ht="19.9" customHeight="1" spans="1:8">
      <c r="A12" s="90"/>
      <c r="B12" s="90"/>
      <c r="C12" s="72"/>
      <c r="D12" s="72"/>
      <c r="E12" s="92"/>
      <c r="F12" s="92"/>
      <c r="G12" s="92"/>
      <c r="H12" s="9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L13" sqref="L13"/>
    </sheetView>
  </sheetViews>
  <sheetFormatPr defaultColWidth="10" defaultRowHeight="14.4"/>
  <cols>
    <col min="1" max="1" width="4.5" customWidth="1"/>
    <col min="2" max="2" width="4.75" customWidth="1"/>
    <col min="3" max="3" width="5" customWidth="1"/>
    <col min="4" max="4" width="6.62962962962963" customWidth="1"/>
    <col min="5" max="5" width="16.3796296296296" customWidth="1"/>
    <col min="6" max="6" width="11.75" customWidth="1"/>
    <col min="7" max="20" width="7.12962962962963" customWidth="1"/>
    <col min="21" max="22" width="9.75" customWidth="1"/>
  </cols>
  <sheetData>
    <row r="1" ht="14.25" customHeight="1" spans="1:20">
      <c r="A1" s="69"/>
      <c r="S1" s="88" t="s">
        <v>356</v>
      </c>
      <c r="T1" s="88"/>
    </row>
    <row r="2" ht="41.45" customHeight="1" spans="1:17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ht="21.2" customHeight="1" spans="1:20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73" t="s">
        <v>34</v>
      </c>
      <c r="T3" s="73"/>
    </row>
    <row r="4" ht="24.2" customHeight="1" spans="1:20">
      <c r="A4" s="84" t="s">
        <v>160</v>
      </c>
      <c r="B4" s="84"/>
      <c r="C4" s="84"/>
      <c r="D4" s="84" t="s">
        <v>189</v>
      </c>
      <c r="E4" s="84" t="s">
        <v>190</v>
      </c>
      <c r="F4" s="84" t="s">
        <v>191</v>
      </c>
      <c r="G4" s="84" t="s">
        <v>192</v>
      </c>
      <c r="H4" s="84" t="s">
        <v>193</v>
      </c>
      <c r="I4" s="84" t="s">
        <v>194</v>
      </c>
      <c r="J4" s="84" t="s">
        <v>195</v>
      </c>
      <c r="K4" s="84" t="s">
        <v>196</v>
      </c>
      <c r="L4" s="84" t="s">
        <v>197</v>
      </c>
      <c r="M4" s="84" t="s">
        <v>198</v>
      </c>
      <c r="N4" s="84" t="s">
        <v>199</v>
      </c>
      <c r="O4" s="84" t="s">
        <v>200</v>
      </c>
      <c r="P4" s="84" t="s">
        <v>201</v>
      </c>
      <c r="Q4" s="84" t="s">
        <v>202</v>
      </c>
      <c r="R4" s="84" t="s">
        <v>203</v>
      </c>
      <c r="S4" s="84" t="s">
        <v>204</v>
      </c>
      <c r="T4" s="84" t="s">
        <v>205</v>
      </c>
    </row>
    <row r="5" ht="17.25" customHeight="1" spans="1:20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</row>
    <row r="6" ht="19.9" customHeight="1" spans="1:20">
      <c r="A6" s="87"/>
      <c r="B6" s="87"/>
      <c r="C6" s="87"/>
      <c r="D6" s="87"/>
      <c r="E6" s="87" t="s">
        <v>138</v>
      </c>
      <c r="F6" s="86">
        <v>0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ht="19.9" customHeight="1" spans="1:20">
      <c r="A7" s="87"/>
      <c r="B7" s="87"/>
      <c r="C7" s="87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ht="19.9" customHeight="1" spans="1:20">
      <c r="A8" s="93"/>
      <c r="B8" s="93"/>
      <c r="C8" s="93"/>
      <c r="D8" s="91"/>
      <c r="E8" s="91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ht="19.9" customHeight="1" spans="1:20">
      <c r="A9" s="94"/>
      <c r="B9" s="94"/>
      <c r="C9" s="94"/>
      <c r="D9" s="90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9"/>
  <sheetViews>
    <sheetView topLeftCell="A7" workbookViewId="0">
      <selection activeCell="C15" sqref="C15"/>
    </sheetView>
  </sheetViews>
  <sheetFormatPr defaultColWidth="10" defaultRowHeight="14.4" outlineLevelCol="2"/>
  <cols>
    <col min="1" max="1" width="6.37962962962963" customWidth="1"/>
    <col min="2" max="2" width="9.87962962962963" customWidth="1"/>
    <col min="3" max="3" width="82.5555555555556" customWidth="1"/>
    <col min="4" max="4" width="9.75" customWidth="1"/>
  </cols>
  <sheetData>
    <row r="1" ht="20" customHeight="1" spans="2:3">
      <c r="B1" s="82" t="s">
        <v>4</v>
      </c>
      <c r="C1" s="82"/>
    </row>
    <row r="2" ht="20" customHeight="1" spans="2:3">
      <c r="B2" s="82"/>
      <c r="C2" s="82"/>
    </row>
    <row r="3" ht="20" customHeight="1" spans="2:3">
      <c r="B3" s="142" t="s">
        <v>5</v>
      </c>
      <c r="C3" s="142"/>
    </row>
    <row r="4" ht="20" customHeight="1" spans="2:3">
      <c r="B4" s="143">
        <v>1</v>
      </c>
      <c r="C4" s="144" t="s">
        <v>6</v>
      </c>
    </row>
    <row r="5" ht="20" customHeight="1" spans="2:3">
      <c r="B5" s="143">
        <v>2</v>
      </c>
      <c r="C5" s="145" t="s">
        <v>7</v>
      </c>
    </row>
    <row r="6" ht="20" customHeight="1" spans="2:3">
      <c r="B6" s="143">
        <v>3</v>
      </c>
      <c r="C6" s="144" t="s">
        <v>8</v>
      </c>
    </row>
    <row r="7" ht="20" customHeight="1" spans="2:3">
      <c r="B7" s="143">
        <v>4</v>
      </c>
      <c r="C7" s="144" t="s">
        <v>9</v>
      </c>
    </row>
    <row r="8" ht="20" customHeight="1" spans="2:3">
      <c r="B8" s="143">
        <v>5</v>
      </c>
      <c r="C8" s="144" t="s">
        <v>10</v>
      </c>
    </row>
    <row r="9" ht="20" customHeight="1" spans="2:3">
      <c r="B9" s="143">
        <v>6</v>
      </c>
      <c r="C9" s="144" t="s">
        <v>11</v>
      </c>
    </row>
    <row r="10" ht="20" customHeight="1" spans="2:3">
      <c r="B10" s="143">
        <v>7</v>
      </c>
      <c r="C10" s="144" t="s">
        <v>12</v>
      </c>
    </row>
    <row r="11" ht="20" customHeight="1" spans="2:3">
      <c r="B11" s="143">
        <v>8</v>
      </c>
      <c r="C11" s="144" t="s">
        <v>13</v>
      </c>
    </row>
    <row r="12" ht="20" customHeight="1" spans="2:3">
      <c r="B12" s="143">
        <v>9</v>
      </c>
      <c r="C12" s="144" t="s">
        <v>14</v>
      </c>
    </row>
    <row r="13" ht="20" customHeight="1" spans="2:3">
      <c r="B13" s="143">
        <v>10</v>
      </c>
      <c r="C13" s="144" t="s">
        <v>15</v>
      </c>
    </row>
    <row r="14" ht="20" customHeight="1" spans="2:3">
      <c r="B14" s="143">
        <v>11</v>
      </c>
      <c r="C14" s="144" t="s">
        <v>16</v>
      </c>
    </row>
    <row r="15" ht="20" customHeight="1" spans="2:3">
      <c r="B15" s="143">
        <v>12</v>
      </c>
      <c r="C15" s="144" t="s">
        <v>17</v>
      </c>
    </row>
    <row r="16" ht="20" customHeight="1" spans="2:3">
      <c r="B16" s="143">
        <v>13</v>
      </c>
      <c r="C16" s="144" t="s">
        <v>18</v>
      </c>
    </row>
    <row r="17" ht="20" customHeight="1" spans="2:3">
      <c r="B17" s="143">
        <v>14</v>
      </c>
      <c r="C17" s="144" t="s">
        <v>19</v>
      </c>
    </row>
    <row r="18" ht="20" customHeight="1" spans="2:3">
      <c r="B18" s="143">
        <v>15</v>
      </c>
      <c r="C18" s="144" t="s">
        <v>20</v>
      </c>
    </row>
    <row r="19" ht="20" customHeight="1" spans="2:3">
      <c r="B19" s="143">
        <v>16</v>
      </c>
      <c r="C19" s="144" t="s">
        <v>21</v>
      </c>
    </row>
    <row r="20" ht="20" customHeight="1" spans="2:3">
      <c r="B20" s="143">
        <v>17</v>
      </c>
      <c r="C20" s="144" t="s">
        <v>22</v>
      </c>
    </row>
    <row r="21" ht="20" customHeight="1" spans="2:3">
      <c r="B21" s="143">
        <v>18</v>
      </c>
      <c r="C21" s="144" t="s">
        <v>23</v>
      </c>
    </row>
    <row r="22" ht="20" customHeight="1" spans="2:3">
      <c r="B22" s="143">
        <v>19</v>
      </c>
      <c r="C22" s="144" t="s">
        <v>24</v>
      </c>
    </row>
    <row r="23" ht="20" customHeight="1" spans="2:3">
      <c r="B23" s="143">
        <v>20</v>
      </c>
      <c r="C23" s="144" t="s">
        <v>25</v>
      </c>
    </row>
    <row r="24" ht="20" customHeight="1" spans="2:3">
      <c r="B24" s="143">
        <v>21</v>
      </c>
      <c r="C24" s="144" t="s">
        <v>26</v>
      </c>
    </row>
    <row r="25" ht="20" customHeight="1" spans="2:3">
      <c r="B25" s="143">
        <v>22</v>
      </c>
      <c r="C25" s="144" t="s">
        <v>27</v>
      </c>
    </row>
    <row r="26" ht="20" customHeight="1" spans="2:3">
      <c r="B26" s="146">
        <v>23</v>
      </c>
      <c r="C26" s="147" t="s">
        <v>28</v>
      </c>
    </row>
    <row r="27" ht="20" customHeight="1" spans="2:3">
      <c r="B27" s="148">
        <v>24</v>
      </c>
      <c r="C27" s="149" t="s">
        <v>29</v>
      </c>
    </row>
    <row r="28" ht="20" customHeight="1" spans="2:3">
      <c r="B28" s="148">
        <v>25</v>
      </c>
      <c r="C28" s="149" t="s">
        <v>30</v>
      </c>
    </row>
    <row r="29" ht="20" customHeight="1" spans="2:3">
      <c r="B29" s="148">
        <v>26</v>
      </c>
      <c r="C29" s="149" t="s">
        <v>31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N19" sqref="N19"/>
    </sheetView>
  </sheetViews>
  <sheetFormatPr defaultColWidth="10" defaultRowHeight="14.4"/>
  <cols>
    <col min="1" max="1" width="3.75" customWidth="1"/>
    <col min="2" max="3" width="3.87962962962963" customWidth="1"/>
    <col min="4" max="4" width="6.75" customWidth="1"/>
    <col min="5" max="5" width="15.8796296296296" customWidth="1"/>
    <col min="6" max="6" width="9.25" customWidth="1"/>
    <col min="7" max="20" width="7.12962962962963" customWidth="1"/>
    <col min="21" max="22" width="9.75" customWidth="1"/>
  </cols>
  <sheetData>
    <row r="1" ht="14.25" customHeight="1" spans="1:20">
      <c r="A1" s="69"/>
      <c r="S1" s="88" t="s">
        <v>357</v>
      </c>
      <c r="T1" s="88"/>
    </row>
    <row r="2" ht="41.45" customHeight="1" spans="1:20">
      <c r="A2" s="89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ht="18.75" customHeight="1" spans="1:20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73" t="s">
        <v>34</v>
      </c>
      <c r="T3" s="73"/>
    </row>
    <row r="4" ht="25.7" customHeight="1" spans="1:20">
      <c r="A4" s="84" t="s">
        <v>160</v>
      </c>
      <c r="B4" s="84"/>
      <c r="C4" s="84"/>
      <c r="D4" s="84" t="s">
        <v>189</v>
      </c>
      <c r="E4" s="84" t="s">
        <v>190</v>
      </c>
      <c r="F4" s="84" t="s">
        <v>208</v>
      </c>
      <c r="G4" s="84" t="s">
        <v>163</v>
      </c>
      <c r="H4" s="84"/>
      <c r="I4" s="84"/>
      <c r="J4" s="84"/>
      <c r="K4" s="84" t="s">
        <v>164</v>
      </c>
      <c r="L4" s="84"/>
      <c r="M4" s="84"/>
      <c r="N4" s="84"/>
      <c r="O4" s="84"/>
      <c r="P4" s="84"/>
      <c r="Q4" s="84"/>
      <c r="R4" s="84"/>
      <c r="S4" s="84"/>
      <c r="T4" s="84"/>
    </row>
    <row r="5" ht="43.7" customHeight="1" spans="1:20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 t="s">
        <v>138</v>
      </c>
      <c r="H5" s="84" t="s">
        <v>209</v>
      </c>
      <c r="I5" s="84" t="s">
        <v>210</v>
      </c>
      <c r="J5" s="84" t="s">
        <v>200</v>
      </c>
      <c r="K5" s="84" t="s">
        <v>138</v>
      </c>
      <c r="L5" s="84" t="s">
        <v>212</v>
      </c>
      <c r="M5" s="84" t="s">
        <v>213</v>
      </c>
      <c r="N5" s="84" t="s">
        <v>202</v>
      </c>
      <c r="O5" s="84" t="s">
        <v>214</v>
      </c>
      <c r="P5" s="84" t="s">
        <v>215</v>
      </c>
      <c r="Q5" s="84" t="s">
        <v>216</v>
      </c>
      <c r="R5" s="84" t="s">
        <v>198</v>
      </c>
      <c r="S5" s="84" t="s">
        <v>201</v>
      </c>
      <c r="T5" s="84" t="s">
        <v>205</v>
      </c>
    </row>
    <row r="6" ht="19.9" customHeight="1" spans="1:20">
      <c r="A6" s="87"/>
      <c r="B6" s="87"/>
      <c r="C6" s="87"/>
      <c r="D6" s="87"/>
      <c r="E6" s="87" t="s">
        <v>138</v>
      </c>
      <c r="F6" s="86">
        <v>0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ht="19.9" customHeight="1" spans="1:20">
      <c r="A7" s="87"/>
      <c r="B7" s="87"/>
      <c r="C7" s="87"/>
      <c r="D7" s="85"/>
      <c r="E7" s="85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ht="19.9" customHeight="1" spans="1:20">
      <c r="A8" s="93"/>
      <c r="B8" s="93"/>
      <c r="C8" s="93"/>
      <c r="D8" s="91"/>
      <c r="E8" s="91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ht="19.9" customHeight="1" spans="1:20">
      <c r="A9" s="94"/>
      <c r="B9" s="94"/>
      <c r="C9" s="94"/>
      <c r="D9" s="90"/>
      <c r="E9" s="95"/>
      <c r="F9" s="9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23" sqref="D23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796296296296" customWidth="1"/>
    <col min="4" max="4" width="12.75" customWidth="1"/>
    <col min="5" max="5" width="16.3796296296296" customWidth="1"/>
    <col min="6" max="6" width="14.1296296296296" customWidth="1"/>
    <col min="7" max="7" width="15.3796296296296" customWidth="1"/>
    <col min="8" max="8" width="17.6296296296296" customWidth="1"/>
    <col min="9" max="9" width="9.75" customWidth="1"/>
  </cols>
  <sheetData>
    <row r="1" ht="14.25" customHeight="1" spans="1:8">
      <c r="A1" s="69"/>
      <c r="H1" s="88" t="s">
        <v>358</v>
      </c>
    </row>
    <row r="2" ht="33.95" customHeight="1" spans="1:8">
      <c r="A2" s="89" t="s">
        <v>24</v>
      </c>
      <c r="B2" s="89"/>
      <c r="C2" s="89"/>
      <c r="D2" s="89"/>
      <c r="E2" s="89"/>
      <c r="F2" s="89"/>
      <c r="G2" s="89"/>
      <c r="H2" s="89"/>
    </row>
    <row r="3" ht="21.2" customHeight="1" spans="1:8">
      <c r="A3" s="83" t="s">
        <v>33</v>
      </c>
      <c r="B3" s="83"/>
      <c r="C3" s="83"/>
      <c r="D3" s="83"/>
      <c r="E3" s="83"/>
      <c r="F3" s="83"/>
      <c r="G3" s="83"/>
      <c r="H3" s="73" t="s">
        <v>34</v>
      </c>
    </row>
    <row r="4" ht="17.25" customHeight="1" spans="1:8">
      <c r="A4" s="84" t="s">
        <v>161</v>
      </c>
      <c r="B4" s="84" t="s">
        <v>162</v>
      </c>
      <c r="C4" s="84" t="s">
        <v>138</v>
      </c>
      <c r="D4" s="84" t="s">
        <v>359</v>
      </c>
      <c r="E4" s="84"/>
      <c r="F4" s="84"/>
      <c r="G4" s="84"/>
      <c r="H4" s="84" t="s">
        <v>164</v>
      </c>
    </row>
    <row r="5" ht="20.45" customHeight="1" spans="1:8">
      <c r="A5" s="84"/>
      <c r="B5" s="84"/>
      <c r="C5" s="84"/>
      <c r="D5" s="84" t="s">
        <v>140</v>
      </c>
      <c r="E5" s="84" t="s">
        <v>230</v>
      </c>
      <c r="F5" s="84"/>
      <c r="G5" s="84" t="s">
        <v>231</v>
      </c>
      <c r="H5" s="84"/>
    </row>
    <row r="6" ht="20.45" customHeight="1" spans="1:8">
      <c r="A6" s="84"/>
      <c r="B6" s="84"/>
      <c r="C6" s="84"/>
      <c r="D6" s="84"/>
      <c r="E6" s="84" t="s">
        <v>209</v>
      </c>
      <c r="F6" s="84" t="s">
        <v>200</v>
      </c>
      <c r="G6" s="84"/>
      <c r="H6" s="84"/>
    </row>
    <row r="7" ht="19.9" customHeight="1" spans="1:8">
      <c r="A7" s="87"/>
      <c r="B7" s="70" t="s">
        <v>138</v>
      </c>
      <c r="C7" s="86">
        <v>0</v>
      </c>
      <c r="D7" s="86"/>
      <c r="E7" s="86"/>
      <c r="F7" s="86"/>
      <c r="G7" s="86"/>
      <c r="H7" s="86"/>
    </row>
    <row r="8" ht="19.9" customHeight="1" spans="1:8">
      <c r="A8" s="85"/>
      <c r="B8" s="85"/>
      <c r="C8" s="86"/>
      <c r="D8" s="86"/>
      <c r="E8" s="86"/>
      <c r="F8" s="86"/>
      <c r="G8" s="86"/>
      <c r="H8" s="86"/>
    </row>
    <row r="9" ht="19.9" customHeight="1" spans="1:8">
      <c r="A9" s="91"/>
      <c r="B9" s="91"/>
      <c r="C9" s="86"/>
      <c r="D9" s="86"/>
      <c r="E9" s="86"/>
      <c r="F9" s="86"/>
      <c r="G9" s="86"/>
      <c r="H9" s="86"/>
    </row>
    <row r="10" ht="19.9" customHeight="1" spans="1:8">
      <c r="A10" s="91"/>
      <c r="B10" s="91"/>
      <c r="C10" s="86"/>
      <c r="D10" s="86"/>
      <c r="E10" s="86"/>
      <c r="F10" s="86"/>
      <c r="G10" s="86"/>
      <c r="H10" s="86"/>
    </row>
    <row r="11" ht="19.9" customHeight="1" spans="1:8">
      <c r="A11" s="91"/>
      <c r="B11" s="91"/>
      <c r="C11" s="86"/>
      <c r="D11" s="86"/>
      <c r="E11" s="86"/>
      <c r="F11" s="86"/>
      <c r="G11" s="86"/>
      <c r="H11" s="86"/>
    </row>
    <row r="12" ht="19.9" customHeight="1" spans="1:8">
      <c r="A12" s="90"/>
      <c r="B12" s="90"/>
      <c r="C12" s="72"/>
      <c r="D12" s="72"/>
      <c r="E12" s="92"/>
      <c r="F12" s="92"/>
      <c r="G12" s="92"/>
      <c r="H12" s="9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18" sqref="G18"/>
    </sheetView>
  </sheetViews>
  <sheetFormatPr defaultColWidth="10" defaultRowHeight="14.4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96296296296" customWidth="1"/>
    <col min="7" max="8" width="17.6296296296296" customWidth="1"/>
    <col min="9" max="9" width="9.75" customWidth="1"/>
  </cols>
  <sheetData>
    <row r="1" ht="14.25" customHeight="1" spans="1:8">
      <c r="A1" s="69"/>
      <c r="H1" s="88" t="s">
        <v>360</v>
      </c>
    </row>
    <row r="2" ht="33.95" customHeight="1" spans="1:8">
      <c r="A2" s="89" t="s">
        <v>25</v>
      </c>
      <c r="B2" s="89"/>
      <c r="C2" s="89"/>
      <c r="D2" s="89"/>
      <c r="E2" s="89"/>
      <c r="F2" s="89"/>
      <c r="G2" s="89"/>
      <c r="H2" s="89"/>
    </row>
    <row r="3" ht="21.2" customHeight="1" spans="1:8">
      <c r="A3" s="83" t="s">
        <v>33</v>
      </c>
      <c r="B3" s="83"/>
      <c r="C3" s="83"/>
      <c r="D3" s="83"/>
      <c r="E3" s="83"/>
      <c r="F3" s="83"/>
      <c r="G3" s="83"/>
      <c r="H3" s="73" t="s">
        <v>34</v>
      </c>
    </row>
    <row r="4" ht="18" customHeight="1" spans="1:8">
      <c r="A4" s="84" t="s">
        <v>161</v>
      </c>
      <c r="B4" s="84" t="s">
        <v>162</v>
      </c>
      <c r="C4" s="84" t="s">
        <v>138</v>
      </c>
      <c r="D4" s="84" t="s">
        <v>361</v>
      </c>
      <c r="E4" s="84"/>
      <c r="F4" s="84"/>
      <c r="G4" s="84"/>
      <c r="H4" s="84" t="s">
        <v>164</v>
      </c>
    </row>
    <row r="5" ht="16.5" customHeight="1" spans="1:8">
      <c r="A5" s="84"/>
      <c r="B5" s="84"/>
      <c r="C5" s="84"/>
      <c r="D5" s="84" t="s">
        <v>140</v>
      </c>
      <c r="E5" s="84" t="s">
        <v>230</v>
      </c>
      <c r="F5" s="84"/>
      <c r="G5" s="84" t="s">
        <v>231</v>
      </c>
      <c r="H5" s="84"/>
    </row>
    <row r="6" ht="21.2" customHeight="1" spans="1:8">
      <c r="A6" s="84"/>
      <c r="B6" s="84"/>
      <c r="C6" s="84"/>
      <c r="D6" s="84"/>
      <c r="E6" s="84" t="s">
        <v>209</v>
      </c>
      <c r="F6" s="84" t="s">
        <v>200</v>
      </c>
      <c r="G6" s="84"/>
      <c r="H6" s="84"/>
    </row>
    <row r="7" ht="19.9" customHeight="1" spans="1:8">
      <c r="A7" s="87"/>
      <c r="B7" s="70" t="s">
        <v>138</v>
      </c>
      <c r="C7" s="86">
        <v>0</v>
      </c>
      <c r="D7" s="86"/>
      <c r="E7" s="86"/>
      <c r="F7" s="86"/>
      <c r="G7" s="86"/>
      <c r="H7" s="86"/>
    </row>
    <row r="8" ht="19.9" customHeight="1" spans="1:8">
      <c r="A8" s="85"/>
      <c r="B8" s="85"/>
      <c r="C8" s="86"/>
      <c r="D8" s="86"/>
      <c r="E8" s="86"/>
      <c r="F8" s="86"/>
      <c r="G8" s="86"/>
      <c r="H8" s="86"/>
    </row>
    <row r="9" ht="19.9" customHeight="1" spans="1:8">
      <c r="A9" s="91"/>
      <c r="B9" s="91"/>
      <c r="C9" s="86"/>
      <c r="D9" s="86"/>
      <c r="E9" s="86"/>
      <c r="F9" s="86"/>
      <c r="G9" s="86"/>
      <c r="H9" s="86"/>
    </row>
    <row r="10" ht="19.9" customHeight="1" spans="1:8">
      <c r="A10" s="91"/>
      <c r="B10" s="91"/>
      <c r="C10" s="86"/>
      <c r="D10" s="86"/>
      <c r="E10" s="86"/>
      <c r="F10" s="86"/>
      <c r="G10" s="86"/>
      <c r="H10" s="86"/>
    </row>
    <row r="11" ht="19.9" customHeight="1" spans="1:8">
      <c r="A11" s="91"/>
      <c r="B11" s="91"/>
      <c r="C11" s="86"/>
      <c r="D11" s="86"/>
      <c r="E11" s="86"/>
      <c r="F11" s="86"/>
      <c r="G11" s="86"/>
      <c r="H11" s="86"/>
    </row>
    <row r="12" ht="19.9" customHeight="1" spans="1:8">
      <c r="A12" s="90"/>
      <c r="B12" s="90"/>
      <c r="C12" s="72"/>
      <c r="D12" s="72"/>
      <c r="E12" s="92"/>
      <c r="F12" s="92"/>
      <c r="G12" s="92"/>
      <c r="H12" s="9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A3" sqref="A3:L3"/>
    </sheetView>
  </sheetViews>
  <sheetFormatPr defaultColWidth="10" defaultRowHeight="14.4"/>
  <cols>
    <col min="1" max="1" width="10" customWidth="1"/>
    <col min="2" max="2" width="21.75" customWidth="1"/>
    <col min="3" max="3" width="13.25" customWidth="1"/>
    <col min="4" max="14" width="7.75" customWidth="1"/>
    <col min="15" max="18" width="9.75" customWidth="1"/>
  </cols>
  <sheetData>
    <row r="1" ht="14.25" customHeight="1" spans="1:14">
      <c r="A1" s="69"/>
      <c r="M1" s="88" t="s">
        <v>362</v>
      </c>
      <c r="N1" s="88"/>
    </row>
    <row r="2" ht="39.95" customHeight="1" spans="1:14">
      <c r="A2" s="89" t="s">
        <v>26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ht="15.75" customHeight="1" spans="1:14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73" t="s">
        <v>34</v>
      </c>
      <c r="N3" s="73"/>
    </row>
    <row r="4" ht="22.7" customHeight="1" spans="1:14">
      <c r="A4" s="84" t="s">
        <v>189</v>
      </c>
      <c r="B4" s="84" t="s">
        <v>363</v>
      </c>
      <c r="C4" s="84" t="s">
        <v>364</v>
      </c>
      <c r="D4" s="84"/>
      <c r="E4" s="84"/>
      <c r="F4" s="84"/>
      <c r="G4" s="84"/>
      <c r="H4" s="84"/>
      <c r="I4" s="84"/>
      <c r="J4" s="84"/>
      <c r="K4" s="84"/>
      <c r="L4" s="84"/>
      <c r="M4" s="84" t="s">
        <v>365</v>
      </c>
      <c r="N4" s="84"/>
    </row>
    <row r="5" ht="27.95" customHeight="1" spans="1:14">
      <c r="A5" s="84"/>
      <c r="B5" s="84"/>
      <c r="C5" s="84" t="s">
        <v>366</v>
      </c>
      <c r="D5" s="84" t="s">
        <v>141</v>
      </c>
      <c r="E5" s="84"/>
      <c r="F5" s="84"/>
      <c r="G5" s="84"/>
      <c r="H5" s="84"/>
      <c r="I5" s="84"/>
      <c r="J5" s="84" t="s">
        <v>367</v>
      </c>
      <c r="K5" s="84" t="s">
        <v>143</v>
      </c>
      <c r="L5" s="84" t="s">
        <v>144</v>
      </c>
      <c r="M5" s="84" t="s">
        <v>368</v>
      </c>
      <c r="N5" s="84" t="s">
        <v>369</v>
      </c>
    </row>
    <row r="6" ht="39.2" customHeight="1" spans="1:14">
      <c r="A6" s="84"/>
      <c r="B6" s="84"/>
      <c r="C6" s="84"/>
      <c r="D6" s="84" t="s">
        <v>370</v>
      </c>
      <c r="E6" s="84" t="s">
        <v>371</v>
      </c>
      <c r="F6" s="84" t="s">
        <v>372</v>
      </c>
      <c r="G6" s="84" t="s">
        <v>373</v>
      </c>
      <c r="H6" s="84" t="s">
        <v>374</v>
      </c>
      <c r="I6" s="84" t="s">
        <v>375</v>
      </c>
      <c r="J6" s="84"/>
      <c r="K6" s="84"/>
      <c r="L6" s="84"/>
      <c r="M6" s="84"/>
      <c r="N6" s="84"/>
    </row>
    <row r="7" ht="19.9" customHeight="1" spans="1:14">
      <c r="A7" s="87"/>
      <c r="B7" s="70" t="s">
        <v>138</v>
      </c>
      <c r="C7" s="86">
        <v>0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ht="19.9" customHeight="1" spans="1:14">
      <c r="A8" s="85"/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7"/>
    </row>
    <row r="9" ht="19.9" customHeight="1" spans="1:14">
      <c r="A9" s="90"/>
      <c r="B9" s="90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1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pane ySplit="5" topLeftCell="A6" activePane="bottomLeft" state="frozen"/>
      <selection/>
      <selection pane="bottomLeft" activeCell="J9" sqref="J9"/>
    </sheetView>
  </sheetViews>
  <sheetFormatPr defaultColWidth="10" defaultRowHeight="14.4" outlineLevelRow="6"/>
  <cols>
    <col min="1" max="1" width="6.75" customWidth="1"/>
    <col min="2" max="2" width="15.1296296296296" customWidth="1"/>
    <col min="3" max="3" width="8.5" customWidth="1"/>
    <col min="4" max="4" width="12.25" customWidth="1"/>
    <col min="5" max="5" width="8.37962962962963" customWidth="1"/>
    <col min="6" max="6" width="8.5" customWidth="1"/>
    <col min="7" max="7" width="12" customWidth="1"/>
    <col min="8" max="8" width="21.6296296296296" customWidth="1"/>
    <col min="9" max="9" width="11.1296296296296" customWidth="1"/>
    <col min="10" max="10" width="11.5" customWidth="1"/>
    <col min="11" max="11" width="9.25" customWidth="1"/>
    <col min="12" max="12" width="9.75" customWidth="1"/>
    <col min="13" max="13" width="15.25" customWidth="1"/>
    <col min="14" max="18" width="9.75" customWidth="1"/>
  </cols>
  <sheetData>
    <row r="1" ht="14.25" customHeight="1" spans="1:13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88" t="s">
        <v>376</v>
      </c>
    </row>
    <row r="2" ht="33.2" customHeight="1" spans="1:13">
      <c r="A2" s="69"/>
      <c r="B2" s="69"/>
      <c r="C2" s="82" t="s">
        <v>27</v>
      </c>
      <c r="D2" s="82"/>
      <c r="E2" s="82"/>
      <c r="F2" s="82"/>
      <c r="G2" s="82"/>
      <c r="H2" s="82"/>
      <c r="I2" s="82"/>
      <c r="J2" s="82"/>
      <c r="K2" s="82"/>
      <c r="L2" s="82"/>
      <c r="M2" s="82"/>
    </row>
    <row r="3" ht="18.75" customHeight="1" spans="1:13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73" t="s">
        <v>34</v>
      </c>
      <c r="M3" s="73"/>
    </row>
    <row r="4" ht="29.45" customHeight="1" spans="1:13">
      <c r="A4" s="84" t="s">
        <v>189</v>
      </c>
      <c r="B4" s="84" t="s">
        <v>377</v>
      </c>
      <c r="C4" s="84" t="s">
        <v>378</v>
      </c>
      <c r="D4" s="84" t="s">
        <v>379</v>
      </c>
      <c r="E4" s="84" t="s">
        <v>380</v>
      </c>
      <c r="F4" s="84"/>
      <c r="G4" s="84"/>
      <c r="H4" s="84"/>
      <c r="I4" s="84"/>
      <c r="J4" s="84"/>
      <c r="K4" s="84"/>
      <c r="L4" s="84"/>
      <c r="M4" s="84"/>
    </row>
    <row r="5" ht="31.7" customHeight="1" spans="1:13">
      <c r="A5" s="84"/>
      <c r="B5" s="84"/>
      <c r="C5" s="84"/>
      <c r="D5" s="84"/>
      <c r="E5" s="84" t="s">
        <v>381</v>
      </c>
      <c r="F5" s="84" t="s">
        <v>382</v>
      </c>
      <c r="G5" s="84" t="s">
        <v>383</v>
      </c>
      <c r="H5" s="84" t="s">
        <v>384</v>
      </c>
      <c r="I5" s="84" t="s">
        <v>385</v>
      </c>
      <c r="J5" s="84" t="s">
        <v>386</v>
      </c>
      <c r="K5" s="84" t="s">
        <v>387</v>
      </c>
      <c r="L5" s="84" t="s">
        <v>388</v>
      </c>
      <c r="M5" s="84" t="s">
        <v>389</v>
      </c>
    </row>
    <row r="6" ht="24.95" customHeight="1" spans="1:13">
      <c r="A6" s="85"/>
      <c r="B6" s="85"/>
      <c r="C6" s="86"/>
      <c r="D6" s="87"/>
      <c r="E6" s="87"/>
      <c r="F6" s="87"/>
      <c r="G6" s="87"/>
      <c r="H6" s="87"/>
      <c r="I6" s="87"/>
      <c r="J6" s="87"/>
      <c r="K6" s="87"/>
      <c r="L6" s="87"/>
      <c r="M6" s="87"/>
    </row>
    <row r="7" ht="37.7" customHeight="1" spans="1:13">
      <c r="A7" s="71"/>
      <c r="B7" s="71"/>
      <c r="C7" s="72"/>
      <c r="D7" s="71"/>
      <c r="E7" s="87"/>
      <c r="F7" s="71"/>
      <c r="G7" s="71"/>
      <c r="H7" s="71"/>
      <c r="I7" s="71"/>
      <c r="J7" s="71"/>
      <c r="K7" s="71"/>
      <c r="L7" s="71"/>
      <c r="M7" s="71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7"/>
  <sheetViews>
    <sheetView topLeftCell="C1" workbookViewId="0">
      <pane ySplit="7" topLeftCell="A44" activePane="bottomLeft" state="frozen"/>
      <selection/>
      <selection pane="bottomLeft" activeCell="M52" sqref="M52"/>
    </sheetView>
  </sheetViews>
  <sheetFormatPr defaultColWidth="10" defaultRowHeight="14.4"/>
  <cols>
    <col min="1" max="1" width="6.37962962962963" customWidth="1"/>
    <col min="2" max="2" width="16.75" customWidth="1"/>
    <col min="3" max="3" width="9.12962962962963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21.8796296296296" customWidth="1"/>
    <col min="14" max="14" width="10.6296296296296" customWidth="1"/>
    <col min="15" max="15" width="11.5" customWidth="1"/>
    <col min="16" max="16" width="18.8796296296296" customWidth="1"/>
    <col min="17" max="17" width="25.8796296296296" customWidth="1"/>
    <col min="18" max="18" width="11.3796296296296" customWidth="1"/>
    <col min="19" max="19" width="9.75" customWidth="1"/>
  </cols>
  <sheetData>
    <row r="1" ht="14.25" customHeight="1" spans="18:18">
      <c r="R1" s="69" t="s">
        <v>390</v>
      </c>
    </row>
    <row r="2" ht="36.95" customHeight="1" spans="1:18">
      <c r="A2" s="67" t="s">
        <v>28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20.45" customHeight="1" spans="1:18">
      <c r="A3" s="68" t="s">
        <v>391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ht="14.25" customHeight="1" spans="1:18">
      <c r="A4" s="69"/>
      <c r="B4" s="69"/>
      <c r="C4" s="69"/>
      <c r="D4" s="69"/>
      <c r="E4" s="69"/>
      <c r="F4" s="69"/>
      <c r="G4" s="69"/>
      <c r="H4" s="69"/>
      <c r="I4" s="69"/>
      <c r="J4" s="69"/>
      <c r="P4" s="73" t="s">
        <v>34</v>
      </c>
      <c r="Q4" s="73"/>
      <c r="R4" s="73"/>
    </row>
    <row r="5" ht="15.75" customHeight="1" spans="1:18">
      <c r="A5" s="70" t="s">
        <v>346</v>
      </c>
      <c r="B5" s="70" t="s">
        <v>347</v>
      </c>
      <c r="C5" s="70" t="s">
        <v>392</v>
      </c>
      <c r="D5" s="70"/>
      <c r="E5" s="70"/>
      <c r="F5" s="70"/>
      <c r="G5" s="70"/>
      <c r="H5" s="70"/>
      <c r="I5" s="70"/>
      <c r="J5" s="70" t="s">
        <v>393</v>
      </c>
      <c r="K5" s="70" t="s">
        <v>394</v>
      </c>
      <c r="L5" s="70"/>
      <c r="M5" s="70"/>
      <c r="N5" s="70"/>
      <c r="O5" s="70"/>
      <c r="P5" s="70"/>
      <c r="Q5" s="70"/>
      <c r="R5" s="70"/>
    </row>
    <row r="6" ht="16.5" customHeight="1" spans="1:18">
      <c r="A6" s="70"/>
      <c r="B6" s="70"/>
      <c r="C6" s="70" t="s">
        <v>378</v>
      </c>
      <c r="D6" s="70" t="s">
        <v>395</v>
      </c>
      <c r="E6" s="70"/>
      <c r="F6" s="70"/>
      <c r="G6" s="70"/>
      <c r="H6" s="70" t="s">
        <v>396</v>
      </c>
      <c r="I6" s="70"/>
      <c r="J6" s="70"/>
      <c r="K6" s="70"/>
      <c r="L6" s="70"/>
      <c r="M6" s="70"/>
      <c r="N6" s="70"/>
      <c r="O6" s="70"/>
      <c r="P6" s="70"/>
      <c r="Q6" s="70"/>
      <c r="R6" s="70"/>
    </row>
    <row r="7" ht="27.2" customHeight="1" spans="1:18">
      <c r="A7" s="70"/>
      <c r="B7" s="70"/>
      <c r="C7" s="70"/>
      <c r="D7" s="70" t="s">
        <v>141</v>
      </c>
      <c r="E7" s="70" t="s">
        <v>397</v>
      </c>
      <c r="F7" s="70" t="s">
        <v>145</v>
      </c>
      <c r="G7" s="70" t="s">
        <v>398</v>
      </c>
      <c r="H7" s="70" t="s">
        <v>163</v>
      </c>
      <c r="I7" s="70" t="s">
        <v>164</v>
      </c>
      <c r="J7" s="70"/>
      <c r="K7" s="70" t="s">
        <v>381</v>
      </c>
      <c r="L7" s="70" t="s">
        <v>382</v>
      </c>
      <c r="M7" s="70" t="s">
        <v>383</v>
      </c>
      <c r="N7" s="70" t="s">
        <v>388</v>
      </c>
      <c r="O7" s="70" t="s">
        <v>399</v>
      </c>
      <c r="P7" s="70" t="s">
        <v>400</v>
      </c>
      <c r="Q7" s="70" t="s">
        <v>401</v>
      </c>
      <c r="R7" s="70" t="s">
        <v>389</v>
      </c>
    </row>
    <row r="8" ht="17.1" customHeight="1" spans="1:18">
      <c r="A8" s="71" t="s">
        <v>402</v>
      </c>
      <c r="B8" s="71" t="s">
        <v>3</v>
      </c>
      <c r="C8" s="72">
        <v>1188.51</v>
      </c>
      <c r="D8" s="72">
        <v>1188.51</v>
      </c>
      <c r="E8" s="72"/>
      <c r="F8" s="72"/>
      <c r="G8" s="72"/>
      <c r="H8" s="72">
        <v>1188.51</v>
      </c>
      <c r="I8" s="72"/>
      <c r="J8" s="71"/>
      <c r="K8" s="74" t="s">
        <v>403</v>
      </c>
      <c r="L8" s="74" t="s">
        <v>404</v>
      </c>
      <c r="M8" s="71" t="s">
        <v>405</v>
      </c>
      <c r="N8" s="71" t="s">
        <v>406</v>
      </c>
      <c r="O8" s="75" t="s">
        <v>407</v>
      </c>
      <c r="P8" s="71"/>
      <c r="Q8" s="71"/>
      <c r="R8" s="71"/>
    </row>
    <row r="9" ht="16.5" customHeight="1" spans="1:18">
      <c r="A9" s="71"/>
      <c r="B9" s="71"/>
      <c r="C9" s="72"/>
      <c r="D9" s="72"/>
      <c r="E9" s="72"/>
      <c r="F9" s="72"/>
      <c r="G9" s="72"/>
      <c r="H9" s="72"/>
      <c r="I9" s="72"/>
      <c r="J9" s="71"/>
      <c r="K9" s="76"/>
      <c r="L9" s="76"/>
      <c r="M9" s="71" t="s">
        <v>408</v>
      </c>
      <c r="N9" s="71" t="s">
        <v>406</v>
      </c>
      <c r="O9" s="75" t="s">
        <v>409</v>
      </c>
      <c r="P9" s="71"/>
      <c r="Q9" s="71"/>
      <c r="R9" s="71"/>
    </row>
    <row r="10" ht="16.5" customHeight="1" spans="1:18">
      <c r="A10" s="71"/>
      <c r="B10" s="71"/>
      <c r="C10" s="72"/>
      <c r="D10" s="72"/>
      <c r="E10" s="72"/>
      <c r="F10" s="72"/>
      <c r="G10" s="72"/>
      <c r="H10" s="72"/>
      <c r="I10" s="72"/>
      <c r="J10" s="71"/>
      <c r="K10" s="76"/>
      <c r="L10" s="76"/>
      <c r="M10" s="71" t="s">
        <v>410</v>
      </c>
      <c r="N10" s="71" t="s">
        <v>406</v>
      </c>
      <c r="O10" s="75" t="s">
        <v>411</v>
      </c>
      <c r="P10" s="71"/>
      <c r="Q10" s="71"/>
      <c r="R10" s="71"/>
    </row>
    <row r="11" ht="16.5" customHeight="1" spans="1:18">
      <c r="A11" s="71"/>
      <c r="B11" s="71"/>
      <c r="C11" s="72"/>
      <c r="D11" s="72"/>
      <c r="E11" s="72"/>
      <c r="F11" s="72"/>
      <c r="G11" s="72"/>
      <c r="H11" s="72"/>
      <c r="I11" s="72"/>
      <c r="J11" s="71"/>
      <c r="K11" s="76"/>
      <c r="L11" s="76"/>
      <c r="M11" s="71" t="s">
        <v>412</v>
      </c>
      <c r="N11" s="71" t="s">
        <v>406</v>
      </c>
      <c r="O11" s="77" t="s">
        <v>413</v>
      </c>
      <c r="P11" s="71"/>
      <c r="Q11" s="71"/>
      <c r="R11" s="71"/>
    </row>
    <row r="12" ht="16.5" customHeight="1" spans="1:18">
      <c r="A12" s="71"/>
      <c r="B12" s="71"/>
      <c r="C12" s="72"/>
      <c r="D12" s="72"/>
      <c r="E12" s="72"/>
      <c r="F12" s="72"/>
      <c r="G12" s="72"/>
      <c r="H12" s="72"/>
      <c r="I12" s="72"/>
      <c r="J12" s="71"/>
      <c r="K12" s="76"/>
      <c r="L12" s="76"/>
      <c r="M12" s="71" t="s">
        <v>414</v>
      </c>
      <c r="N12" s="71" t="s">
        <v>406</v>
      </c>
      <c r="O12" s="77" t="s">
        <v>415</v>
      </c>
      <c r="P12" s="71"/>
      <c r="Q12" s="71"/>
      <c r="R12" s="71"/>
    </row>
    <row r="13" ht="16.5" customHeight="1" spans="1:18">
      <c r="A13" s="71"/>
      <c r="B13" s="71"/>
      <c r="C13" s="72"/>
      <c r="D13" s="72"/>
      <c r="E13" s="72"/>
      <c r="F13" s="72"/>
      <c r="G13" s="72"/>
      <c r="H13" s="72"/>
      <c r="I13" s="72"/>
      <c r="J13" s="71"/>
      <c r="K13" s="76"/>
      <c r="L13" s="76"/>
      <c r="M13" s="71" t="s">
        <v>416</v>
      </c>
      <c r="N13" s="71" t="s">
        <v>406</v>
      </c>
      <c r="O13" s="77" t="s">
        <v>417</v>
      </c>
      <c r="P13" s="71"/>
      <c r="Q13" s="71"/>
      <c r="R13" s="71"/>
    </row>
    <row r="14" ht="16.5" customHeight="1" spans="1:18">
      <c r="A14" s="71"/>
      <c r="B14" s="71"/>
      <c r="C14" s="72"/>
      <c r="D14" s="72"/>
      <c r="E14" s="72"/>
      <c r="F14" s="72"/>
      <c r="G14" s="72"/>
      <c r="H14" s="72"/>
      <c r="I14" s="72"/>
      <c r="J14" s="71"/>
      <c r="K14" s="76"/>
      <c r="L14" s="76"/>
      <c r="M14" s="71" t="s">
        <v>418</v>
      </c>
      <c r="N14" s="71" t="s">
        <v>406</v>
      </c>
      <c r="O14" s="77" t="s">
        <v>419</v>
      </c>
      <c r="P14" s="71"/>
      <c r="Q14" s="71"/>
      <c r="R14" s="71"/>
    </row>
    <row r="15" ht="16.5" customHeight="1" spans="1:18">
      <c r="A15" s="71"/>
      <c r="B15" s="71"/>
      <c r="C15" s="72"/>
      <c r="D15" s="72"/>
      <c r="E15" s="72"/>
      <c r="F15" s="72"/>
      <c r="G15" s="72"/>
      <c r="H15" s="72"/>
      <c r="I15" s="72"/>
      <c r="J15" s="71"/>
      <c r="K15" s="76"/>
      <c r="L15" s="76"/>
      <c r="M15" s="71" t="s">
        <v>420</v>
      </c>
      <c r="N15" s="71" t="s">
        <v>406</v>
      </c>
      <c r="O15" s="77" t="s">
        <v>421</v>
      </c>
      <c r="P15" s="71"/>
      <c r="Q15" s="71"/>
      <c r="R15" s="71"/>
    </row>
    <row r="16" ht="16.5" customHeight="1" spans="1:18">
      <c r="A16" s="71"/>
      <c r="B16" s="71"/>
      <c r="C16" s="72"/>
      <c r="D16" s="72"/>
      <c r="E16" s="72"/>
      <c r="F16" s="72"/>
      <c r="G16" s="72"/>
      <c r="H16" s="72"/>
      <c r="I16" s="72"/>
      <c r="J16" s="71"/>
      <c r="K16" s="76"/>
      <c r="L16" s="76"/>
      <c r="M16" s="71" t="s">
        <v>422</v>
      </c>
      <c r="N16" s="71" t="s">
        <v>406</v>
      </c>
      <c r="O16" s="77" t="s">
        <v>423</v>
      </c>
      <c r="P16" s="71"/>
      <c r="Q16" s="71"/>
      <c r="R16" s="71"/>
    </row>
    <row r="17" ht="16.5" customHeight="1" spans="1:18">
      <c r="A17" s="71"/>
      <c r="B17" s="71"/>
      <c r="C17" s="72"/>
      <c r="D17" s="72"/>
      <c r="E17" s="72"/>
      <c r="F17" s="72"/>
      <c r="G17" s="72"/>
      <c r="H17" s="72"/>
      <c r="I17" s="72"/>
      <c r="J17" s="71"/>
      <c r="K17" s="76"/>
      <c r="L17" s="76"/>
      <c r="M17" s="71" t="s">
        <v>424</v>
      </c>
      <c r="N17" s="71" t="s">
        <v>406</v>
      </c>
      <c r="O17" s="77" t="s">
        <v>421</v>
      </c>
      <c r="P17" s="71"/>
      <c r="Q17" s="71"/>
      <c r="R17" s="71"/>
    </row>
    <row r="18" ht="16.5" customHeight="1" spans="1:18">
      <c r="A18" s="71"/>
      <c r="B18" s="71"/>
      <c r="C18" s="72"/>
      <c r="D18" s="72"/>
      <c r="E18" s="72"/>
      <c r="F18" s="72"/>
      <c r="G18" s="72"/>
      <c r="H18" s="72"/>
      <c r="I18" s="72"/>
      <c r="J18" s="71"/>
      <c r="K18" s="76"/>
      <c r="L18" s="76"/>
      <c r="M18" s="71" t="s">
        <v>425</v>
      </c>
      <c r="N18" s="71" t="s">
        <v>406</v>
      </c>
      <c r="O18" s="77" t="s">
        <v>426</v>
      </c>
      <c r="P18" s="71"/>
      <c r="Q18" s="71"/>
      <c r="R18" s="71"/>
    </row>
    <row r="19" ht="16.5" customHeight="1" spans="1:18">
      <c r="A19" s="71"/>
      <c r="B19" s="71"/>
      <c r="C19" s="72"/>
      <c r="D19" s="72"/>
      <c r="E19" s="72"/>
      <c r="F19" s="72"/>
      <c r="G19" s="72"/>
      <c r="H19" s="72"/>
      <c r="I19" s="72"/>
      <c r="J19" s="71"/>
      <c r="K19" s="76"/>
      <c r="L19" s="76"/>
      <c r="M19" s="71" t="s">
        <v>427</v>
      </c>
      <c r="N19" s="71" t="s">
        <v>406</v>
      </c>
      <c r="O19" s="77" t="s">
        <v>428</v>
      </c>
      <c r="P19" s="71"/>
      <c r="Q19" s="71"/>
      <c r="R19" s="71"/>
    </row>
    <row r="20" ht="16.5" customHeight="1" spans="1:18">
      <c r="A20" s="71"/>
      <c r="B20" s="71"/>
      <c r="C20" s="72"/>
      <c r="D20" s="72"/>
      <c r="E20" s="72"/>
      <c r="F20" s="72"/>
      <c r="G20" s="72"/>
      <c r="H20" s="72"/>
      <c r="I20" s="72"/>
      <c r="J20" s="71"/>
      <c r="K20" s="76"/>
      <c r="L20" s="76"/>
      <c r="M20" s="71" t="s">
        <v>429</v>
      </c>
      <c r="N20" s="71" t="s">
        <v>406</v>
      </c>
      <c r="O20" s="77" t="s">
        <v>430</v>
      </c>
      <c r="P20" s="71"/>
      <c r="Q20" s="71"/>
      <c r="R20" s="71"/>
    </row>
    <row r="21" ht="16.5" customHeight="1" spans="1:18">
      <c r="A21" s="71"/>
      <c r="B21" s="71"/>
      <c r="C21" s="72"/>
      <c r="D21" s="72"/>
      <c r="E21" s="72"/>
      <c r="F21" s="72"/>
      <c r="G21" s="72"/>
      <c r="H21" s="72"/>
      <c r="I21" s="72"/>
      <c r="J21" s="71"/>
      <c r="K21" s="76"/>
      <c r="L21" s="76"/>
      <c r="M21" s="71" t="s">
        <v>431</v>
      </c>
      <c r="N21" s="71" t="s">
        <v>406</v>
      </c>
      <c r="O21" s="77" t="s">
        <v>432</v>
      </c>
      <c r="P21" s="71"/>
      <c r="Q21" s="71"/>
      <c r="R21" s="71"/>
    </row>
    <row r="22" ht="16.5" customHeight="1" spans="1:18">
      <c r="A22" s="71"/>
      <c r="B22" s="71"/>
      <c r="C22" s="72"/>
      <c r="D22" s="72"/>
      <c r="E22" s="72"/>
      <c r="F22" s="72"/>
      <c r="G22" s="72"/>
      <c r="H22" s="72"/>
      <c r="I22" s="72"/>
      <c r="J22" s="71"/>
      <c r="K22" s="76"/>
      <c r="L22" s="76"/>
      <c r="M22" s="78" t="s">
        <v>433</v>
      </c>
      <c r="N22" s="78" t="s">
        <v>406</v>
      </c>
      <c r="O22" s="77" t="s">
        <v>434</v>
      </c>
      <c r="P22" s="71"/>
      <c r="Q22" s="71"/>
      <c r="R22" s="71"/>
    </row>
    <row r="23" ht="16.5" customHeight="1" spans="1:18">
      <c r="A23" s="71"/>
      <c r="B23" s="71"/>
      <c r="C23" s="72"/>
      <c r="D23" s="72"/>
      <c r="E23" s="72"/>
      <c r="F23" s="72"/>
      <c r="G23" s="72"/>
      <c r="H23" s="72"/>
      <c r="I23" s="72"/>
      <c r="J23" s="71"/>
      <c r="K23" s="76"/>
      <c r="L23" s="79"/>
      <c r="M23" s="78" t="s">
        <v>435</v>
      </c>
      <c r="N23" s="78" t="s">
        <v>406</v>
      </c>
      <c r="O23" s="77" t="s">
        <v>436</v>
      </c>
      <c r="P23" s="71"/>
      <c r="Q23" s="71"/>
      <c r="R23" s="71"/>
    </row>
    <row r="24" ht="16.5" customHeight="1" spans="1:18">
      <c r="A24" s="71"/>
      <c r="B24" s="71"/>
      <c r="C24" s="72"/>
      <c r="D24" s="72"/>
      <c r="E24" s="72"/>
      <c r="F24" s="72"/>
      <c r="G24" s="72"/>
      <c r="H24" s="72"/>
      <c r="I24" s="72"/>
      <c r="J24" s="71"/>
      <c r="K24" s="76"/>
      <c r="L24" s="74" t="s">
        <v>437</v>
      </c>
      <c r="M24" s="78" t="s">
        <v>438</v>
      </c>
      <c r="N24" s="78" t="s">
        <v>406</v>
      </c>
      <c r="O24" s="77">
        <v>1</v>
      </c>
      <c r="P24" s="71"/>
      <c r="Q24" s="71"/>
      <c r="R24" s="71"/>
    </row>
    <row r="25" ht="17.1" customHeight="1" spans="1:18">
      <c r="A25" s="71"/>
      <c r="B25" s="71"/>
      <c r="C25" s="72"/>
      <c r="D25" s="72"/>
      <c r="E25" s="72"/>
      <c r="F25" s="72"/>
      <c r="G25" s="72"/>
      <c r="H25" s="72"/>
      <c r="I25" s="72"/>
      <c r="J25" s="71"/>
      <c r="K25" s="76"/>
      <c r="L25" s="76"/>
      <c r="M25" s="78" t="s">
        <v>439</v>
      </c>
      <c r="N25" s="78" t="s">
        <v>406</v>
      </c>
      <c r="O25" s="77">
        <v>1</v>
      </c>
      <c r="P25" s="71"/>
      <c r="Q25" s="71"/>
      <c r="R25" s="71"/>
    </row>
    <row r="26" ht="17.1" customHeight="1" spans="1:18">
      <c r="A26" s="71"/>
      <c r="B26" s="71"/>
      <c r="C26" s="72"/>
      <c r="D26" s="72"/>
      <c r="E26" s="72"/>
      <c r="F26" s="72"/>
      <c r="G26" s="72"/>
      <c r="H26" s="72"/>
      <c r="I26" s="72"/>
      <c r="J26" s="71"/>
      <c r="K26" s="76"/>
      <c r="L26" s="76"/>
      <c r="M26" s="78" t="s">
        <v>440</v>
      </c>
      <c r="N26" s="78" t="s">
        <v>406</v>
      </c>
      <c r="O26" s="77">
        <v>0.95</v>
      </c>
      <c r="P26" s="71"/>
      <c r="Q26" s="71"/>
      <c r="R26" s="71"/>
    </row>
    <row r="27" ht="17.1" customHeight="1" spans="1:18">
      <c r="A27" s="71"/>
      <c r="B27" s="71"/>
      <c r="C27" s="72"/>
      <c r="D27" s="72"/>
      <c r="E27" s="72"/>
      <c r="F27" s="72"/>
      <c r="G27" s="72"/>
      <c r="H27" s="72"/>
      <c r="I27" s="72"/>
      <c r="J27" s="71"/>
      <c r="K27" s="76"/>
      <c r="L27" s="76"/>
      <c r="M27" s="78" t="s">
        <v>441</v>
      </c>
      <c r="N27" s="78" t="s">
        <v>406</v>
      </c>
      <c r="O27" s="77">
        <v>1</v>
      </c>
      <c r="P27" s="71"/>
      <c r="Q27" s="71"/>
      <c r="R27" s="71"/>
    </row>
    <row r="28" ht="17.1" customHeight="1" spans="1:18">
      <c r="A28" s="71"/>
      <c r="B28" s="71"/>
      <c r="C28" s="72"/>
      <c r="D28" s="72"/>
      <c r="E28" s="72"/>
      <c r="F28" s="72"/>
      <c r="G28" s="72"/>
      <c r="H28" s="72"/>
      <c r="I28" s="72"/>
      <c r="J28" s="71"/>
      <c r="K28" s="76"/>
      <c r="L28" s="76"/>
      <c r="M28" s="78" t="s">
        <v>442</v>
      </c>
      <c r="N28" s="78" t="s">
        <v>406</v>
      </c>
      <c r="O28" s="77" t="s">
        <v>443</v>
      </c>
      <c r="P28" s="71"/>
      <c r="Q28" s="71"/>
      <c r="R28" s="71"/>
    </row>
    <row r="29" ht="17.1" customHeight="1" spans="1:18">
      <c r="A29" s="71"/>
      <c r="B29" s="71"/>
      <c r="C29" s="72"/>
      <c r="D29" s="72"/>
      <c r="E29" s="72"/>
      <c r="F29" s="72"/>
      <c r="G29" s="72"/>
      <c r="H29" s="72"/>
      <c r="I29" s="72"/>
      <c r="J29" s="71"/>
      <c r="K29" s="76"/>
      <c r="L29" s="76"/>
      <c r="M29" s="78" t="s">
        <v>444</v>
      </c>
      <c r="N29" s="78" t="s">
        <v>406</v>
      </c>
      <c r="O29" s="77">
        <v>1</v>
      </c>
      <c r="P29" s="71"/>
      <c r="Q29" s="71"/>
      <c r="R29" s="71"/>
    </row>
    <row r="30" ht="17.1" customHeight="1" spans="1:18">
      <c r="A30" s="71"/>
      <c r="B30" s="71"/>
      <c r="C30" s="72"/>
      <c r="D30" s="72"/>
      <c r="E30" s="72"/>
      <c r="F30" s="72"/>
      <c r="G30" s="72"/>
      <c r="H30" s="72"/>
      <c r="I30" s="72"/>
      <c r="J30" s="71"/>
      <c r="K30" s="76"/>
      <c r="L30" s="76"/>
      <c r="M30" s="78" t="s">
        <v>445</v>
      </c>
      <c r="N30" s="78" t="s">
        <v>406</v>
      </c>
      <c r="O30" s="77">
        <v>1</v>
      </c>
      <c r="P30" s="71"/>
      <c r="Q30" s="71"/>
      <c r="R30" s="71"/>
    </row>
    <row r="31" ht="17.1" customHeight="1" spans="1:18">
      <c r="A31" s="71"/>
      <c r="B31" s="71"/>
      <c r="C31" s="72"/>
      <c r="D31" s="72"/>
      <c r="E31" s="72"/>
      <c r="F31" s="72"/>
      <c r="G31" s="72"/>
      <c r="H31" s="72"/>
      <c r="I31" s="72"/>
      <c r="J31" s="71"/>
      <c r="K31" s="76"/>
      <c r="L31" s="76"/>
      <c r="M31" s="78" t="s">
        <v>446</v>
      </c>
      <c r="N31" s="78" t="s">
        <v>406</v>
      </c>
      <c r="O31" s="77">
        <v>1</v>
      </c>
      <c r="P31" s="71"/>
      <c r="Q31" s="71"/>
      <c r="R31" s="71"/>
    </row>
    <row r="32" ht="17.1" customHeight="1" spans="1:18">
      <c r="A32" s="71"/>
      <c r="B32" s="71"/>
      <c r="C32" s="72"/>
      <c r="D32" s="72"/>
      <c r="E32" s="72"/>
      <c r="F32" s="72"/>
      <c r="G32" s="72"/>
      <c r="H32" s="72"/>
      <c r="I32" s="72"/>
      <c r="J32" s="71"/>
      <c r="K32" s="76"/>
      <c r="L32" s="76"/>
      <c r="M32" s="78" t="s">
        <v>447</v>
      </c>
      <c r="N32" s="78" t="s">
        <v>406</v>
      </c>
      <c r="O32" s="77">
        <v>0.95</v>
      </c>
      <c r="P32" s="71"/>
      <c r="Q32" s="71"/>
      <c r="R32" s="71"/>
    </row>
    <row r="33" ht="17.1" customHeight="1" spans="1:18">
      <c r="A33" s="71"/>
      <c r="B33" s="71"/>
      <c r="C33" s="72"/>
      <c r="D33" s="72"/>
      <c r="E33" s="72"/>
      <c r="F33" s="72"/>
      <c r="G33" s="72"/>
      <c r="H33" s="72"/>
      <c r="I33" s="72"/>
      <c r="J33" s="71"/>
      <c r="K33" s="76"/>
      <c r="L33" s="76"/>
      <c r="M33" s="78" t="s">
        <v>448</v>
      </c>
      <c r="N33" s="78" t="s">
        <v>406</v>
      </c>
      <c r="O33" s="77">
        <v>1</v>
      </c>
      <c r="P33" s="71"/>
      <c r="Q33" s="71"/>
      <c r="R33" s="71"/>
    </row>
    <row r="34" ht="17.1" customHeight="1" spans="1:18">
      <c r="A34" s="71"/>
      <c r="B34" s="71"/>
      <c r="C34" s="72"/>
      <c r="D34" s="72"/>
      <c r="E34" s="72"/>
      <c r="F34" s="72"/>
      <c r="G34" s="72"/>
      <c r="H34" s="72"/>
      <c r="I34" s="72"/>
      <c r="J34" s="71"/>
      <c r="K34" s="76"/>
      <c r="L34" s="76"/>
      <c r="M34" s="78" t="s">
        <v>449</v>
      </c>
      <c r="N34" s="78" t="s">
        <v>406</v>
      </c>
      <c r="O34" s="77">
        <v>1</v>
      </c>
      <c r="P34" s="71"/>
      <c r="Q34" s="71"/>
      <c r="R34" s="71"/>
    </row>
    <row r="35" ht="17.1" customHeight="1" spans="1:18">
      <c r="A35" s="71"/>
      <c r="B35" s="71"/>
      <c r="C35" s="72"/>
      <c r="D35" s="72"/>
      <c r="E35" s="72"/>
      <c r="F35" s="72"/>
      <c r="G35" s="72"/>
      <c r="H35" s="72"/>
      <c r="I35" s="72"/>
      <c r="J35" s="71"/>
      <c r="K35" s="76"/>
      <c r="L35" s="76"/>
      <c r="M35" s="78" t="s">
        <v>450</v>
      </c>
      <c r="N35" s="78" t="s">
        <v>406</v>
      </c>
      <c r="O35" s="77">
        <v>1</v>
      </c>
      <c r="P35" s="71"/>
      <c r="Q35" s="71"/>
      <c r="R35" s="71"/>
    </row>
    <row r="36" ht="17.1" customHeight="1" spans="1:18">
      <c r="A36" s="71"/>
      <c r="B36" s="71"/>
      <c r="C36" s="72"/>
      <c r="D36" s="72"/>
      <c r="E36" s="72"/>
      <c r="F36" s="72"/>
      <c r="G36" s="72"/>
      <c r="H36" s="72"/>
      <c r="I36" s="72"/>
      <c r="J36" s="71"/>
      <c r="K36" s="76"/>
      <c r="L36" s="76"/>
      <c r="M36" s="78" t="s">
        <v>451</v>
      </c>
      <c r="N36" s="78" t="s">
        <v>406</v>
      </c>
      <c r="O36" s="77" t="s">
        <v>452</v>
      </c>
      <c r="P36" s="71"/>
      <c r="Q36" s="71"/>
      <c r="R36" s="71"/>
    </row>
    <row r="37" ht="17.1" customHeight="1" spans="1:18">
      <c r="A37" s="71"/>
      <c r="B37" s="71"/>
      <c r="C37" s="72"/>
      <c r="D37" s="72"/>
      <c r="E37" s="72"/>
      <c r="F37" s="72"/>
      <c r="G37" s="72"/>
      <c r="H37" s="72"/>
      <c r="I37" s="72"/>
      <c r="J37" s="71"/>
      <c r="K37" s="76"/>
      <c r="L37" s="76"/>
      <c r="M37" s="78" t="s">
        <v>453</v>
      </c>
      <c r="N37" s="78" t="s">
        <v>406</v>
      </c>
      <c r="O37" s="77">
        <v>1</v>
      </c>
      <c r="P37" s="71"/>
      <c r="Q37" s="71"/>
      <c r="R37" s="71"/>
    </row>
    <row r="38" ht="17.1" customHeight="1" spans="1:18">
      <c r="A38" s="71"/>
      <c r="B38" s="71"/>
      <c r="C38" s="72"/>
      <c r="D38" s="72"/>
      <c r="E38" s="72"/>
      <c r="F38" s="72"/>
      <c r="G38" s="72"/>
      <c r="H38" s="72"/>
      <c r="I38" s="72"/>
      <c r="J38" s="71"/>
      <c r="K38" s="76"/>
      <c r="L38" s="74" t="s">
        <v>454</v>
      </c>
      <c r="M38" s="78" t="s">
        <v>455</v>
      </c>
      <c r="N38" s="78" t="s">
        <v>406</v>
      </c>
      <c r="O38" s="77" t="s">
        <v>456</v>
      </c>
      <c r="P38" s="71"/>
      <c r="Q38" s="71"/>
      <c r="R38" s="71"/>
    </row>
    <row r="39" ht="16.5" customHeight="1" spans="1:18">
      <c r="A39" s="71"/>
      <c r="B39" s="71"/>
      <c r="C39" s="72"/>
      <c r="D39" s="72"/>
      <c r="E39" s="72"/>
      <c r="F39" s="72"/>
      <c r="G39" s="72"/>
      <c r="H39" s="72"/>
      <c r="I39" s="72"/>
      <c r="J39" s="71"/>
      <c r="K39" s="76"/>
      <c r="L39" s="79"/>
      <c r="M39" s="78" t="s">
        <v>457</v>
      </c>
      <c r="N39" s="78" t="s">
        <v>406</v>
      </c>
      <c r="O39" s="77">
        <v>1</v>
      </c>
      <c r="P39" s="71"/>
      <c r="Q39" s="71"/>
      <c r="R39" s="71"/>
    </row>
    <row r="40" ht="16.5" customHeight="1" spans="1:18">
      <c r="A40" s="71"/>
      <c r="B40" s="71"/>
      <c r="C40" s="72"/>
      <c r="D40" s="72"/>
      <c r="E40" s="72"/>
      <c r="F40" s="72"/>
      <c r="G40" s="72"/>
      <c r="H40" s="72"/>
      <c r="I40" s="72"/>
      <c r="J40" s="71"/>
      <c r="K40" s="76"/>
      <c r="L40" s="74" t="s">
        <v>458</v>
      </c>
      <c r="M40" s="78" t="s">
        <v>209</v>
      </c>
      <c r="N40" s="78" t="s">
        <v>406</v>
      </c>
      <c r="O40" s="77" t="s">
        <v>459</v>
      </c>
      <c r="P40" s="71"/>
      <c r="Q40" s="71"/>
      <c r="R40" s="71"/>
    </row>
    <row r="41" ht="15.75" customHeight="1" spans="1:18">
      <c r="A41" s="71"/>
      <c r="B41" s="71"/>
      <c r="C41" s="72"/>
      <c r="D41" s="72"/>
      <c r="E41" s="72"/>
      <c r="F41" s="72"/>
      <c r="G41" s="72"/>
      <c r="H41" s="72"/>
      <c r="I41" s="72"/>
      <c r="J41" s="71"/>
      <c r="K41" s="76"/>
      <c r="L41" s="76"/>
      <c r="M41" s="78" t="s">
        <v>460</v>
      </c>
      <c r="N41" s="78" t="s">
        <v>406</v>
      </c>
      <c r="O41" s="77" t="s">
        <v>461</v>
      </c>
      <c r="P41" s="71"/>
      <c r="Q41" s="71"/>
      <c r="R41" s="71"/>
    </row>
    <row r="42" ht="15.75" customHeight="1" spans="1:18">
      <c r="A42" s="71"/>
      <c r="B42" s="71"/>
      <c r="C42" s="72"/>
      <c r="D42" s="72"/>
      <c r="E42" s="72"/>
      <c r="F42" s="72"/>
      <c r="G42" s="72"/>
      <c r="H42" s="72"/>
      <c r="I42" s="72"/>
      <c r="J42" s="71"/>
      <c r="K42" s="79"/>
      <c r="L42" s="79"/>
      <c r="M42" s="78" t="s">
        <v>462</v>
      </c>
      <c r="N42" s="78" t="s">
        <v>406</v>
      </c>
      <c r="O42" s="80" t="s">
        <v>463</v>
      </c>
      <c r="P42" s="71"/>
      <c r="Q42" s="71"/>
      <c r="R42" s="71"/>
    </row>
    <row r="43" ht="15.75" customHeight="1" spans="1:18">
      <c r="A43" s="71"/>
      <c r="B43" s="71"/>
      <c r="C43" s="72"/>
      <c r="D43" s="72"/>
      <c r="E43" s="72"/>
      <c r="F43" s="72"/>
      <c r="G43" s="72"/>
      <c r="H43" s="72"/>
      <c r="I43" s="72"/>
      <c r="J43" s="71"/>
      <c r="K43" s="81" t="s">
        <v>464</v>
      </c>
      <c r="L43" s="74" t="s">
        <v>465</v>
      </c>
      <c r="M43" s="71" t="s">
        <v>466</v>
      </c>
      <c r="N43" s="78" t="s">
        <v>467</v>
      </c>
      <c r="O43" s="77" t="s">
        <v>468</v>
      </c>
      <c r="P43" s="71"/>
      <c r="Q43" s="71"/>
      <c r="R43" s="71"/>
    </row>
    <row r="44" ht="17.1" customHeight="1" spans="1:18">
      <c r="A44" s="71"/>
      <c r="B44" s="71"/>
      <c r="C44" s="72"/>
      <c r="D44" s="72"/>
      <c r="E44" s="72"/>
      <c r="F44" s="72"/>
      <c r="G44" s="72"/>
      <c r="H44" s="72"/>
      <c r="I44" s="72"/>
      <c r="J44" s="71"/>
      <c r="K44" s="81"/>
      <c r="L44" s="76"/>
      <c r="M44" s="71" t="s">
        <v>469</v>
      </c>
      <c r="N44" s="78" t="s">
        <v>467</v>
      </c>
      <c r="O44" s="77" t="s">
        <v>470</v>
      </c>
      <c r="P44" s="71"/>
      <c r="Q44" s="71"/>
      <c r="R44" s="71"/>
    </row>
    <row r="45" ht="17.1" customHeight="1" spans="1:18">
      <c r="A45" s="71"/>
      <c r="B45" s="71"/>
      <c r="C45" s="72"/>
      <c r="D45" s="72"/>
      <c r="E45" s="72"/>
      <c r="F45" s="72"/>
      <c r="G45" s="72"/>
      <c r="H45" s="72"/>
      <c r="I45" s="72"/>
      <c r="J45" s="71"/>
      <c r="K45" s="81"/>
      <c r="L45" s="76"/>
      <c r="M45" s="71" t="s">
        <v>471</v>
      </c>
      <c r="N45" s="78" t="s">
        <v>467</v>
      </c>
      <c r="O45" s="77" t="s">
        <v>472</v>
      </c>
      <c r="P45" s="71"/>
      <c r="Q45" s="71"/>
      <c r="R45" s="71"/>
    </row>
    <row r="46" ht="17.1" customHeight="1" spans="1:18">
      <c r="A46" s="71"/>
      <c r="B46" s="71"/>
      <c r="C46" s="72"/>
      <c r="D46" s="72"/>
      <c r="E46" s="72"/>
      <c r="F46" s="72"/>
      <c r="G46" s="72"/>
      <c r="H46" s="72"/>
      <c r="I46" s="72"/>
      <c r="J46" s="71"/>
      <c r="K46" s="81"/>
      <c r="L46" s="76"/>
      <c r="M46" s="71" t="s">
        <v>473</v>
      </c>
      <c r="N46" s="78" t="s">
        <v>467</v>
      </c>
      <c r="O46" s="77" t="s">
        <v>474</v>
      </c>
      <c r="P46" s="71"/>
      <c r="Q46" s="71"/>
      <c r="R46" s="71"/>
    </row>
    <row r="47" ht="17.1" customHeight="1" spans="1:18">
      <c r="A47" s="71"/>
      <c r="B47" s="71"/>
      <c r="C47" s="72"/>
      <c r="D47" s="72"/>
      <c r="E47" s="72"/>
      <c r="F47" s="72"/>
      <c r="G47" s="72"/>
      <c r="H47" s="72"/>
      <c r="I47" s="72"/>
      <c r="J47" s="71"/>
      <c r="K47" s="81"/>
      <c r="L47" s="76"/>
      <c r="M47" s="71" t="s">
        <v>475</v>
      </c>
      <c r="N47" s="78" t="s">
        <v>467</v>
      </c>
      <c r="O47" s="77" t="s">
        <v>474</v>
      </c>
      <c r="P47" s="71"/>
      <c r="Q47" s="71"/>
      <c r="R47" s="71"/>
    </row>
    <row r="48" ht="17.1" customHeight="1" spans="1:18">
      <c r="A48" s="71"/>
      <c r="B48" s="71"/>
      <c r="C48" s="72"/>
      <c r="D48" s="72"/>
      <c r="E48" s="72"/>
      <c r="F48" s="72"/>
      <c r="G48" s="72"/>
      <c r="H48" s="72"/>
      <c r="I48" s="72"/>
      <c r="J48" s="71"/>
      <c r="K48" s="81"/>
      <c r="L48" s="79"/>
      <c r="M48" s="71" t="s">
        <v>476</v>
      </c>
      <c r="N48" s="78" t="s">
        <v>467</v>
      </c>
      <c r="O48" s="77" t="s">
        <v>477</v>
      </c>
      <c r="P48" s="71"/>
      <c r="Q48" s="71"/>
      <c r="R48" s="71"/>
    </row>
    <row r="49" ht="17.1" customHeight="1" spans="1:18">
      <c r="A49" s="71"/>
      <c r="B49" s="71"/>
      <c r="C49" s="72"/>
      <c r="D49" s="72"/>
      <c r="E49" s="72"/>
      <c r="F49" s="72"/>
      <c r="G49" s="72"/>
      <c r="H49" s="72"/>
      <c r="I49" s="72"/>
      <c r="J49" s="71"/>
      <c r="K49" s="81"/>
      <c r="L49" s="74" t="s">
        <v>478</v>
      </c>
      <c r="M49" s="71" t="s">
        <v>479</v>
      </c>
      <c r="N49" s="78" t="s">
        <v>467</v>
      </c>
      <c r="O49" s="77" t="s">
        <v>480</v>
      </c>
      <c r="P49" s="71"/>
      <c r="Q49" s="71"/>
      <c r="R49" s="71"/>
    </row>
    <row r="50" ht="17.1" customHeight="1" spans="1:18">
      <c r="A50" s="71"/>
      <c r="B50" s="71"/>
      <c r="C50" s="72"/>
      <c r="D50" s="72"/>
      <c r="E50" s="72"/>
      <c r="F50" s="72"/>
      <c r="G50" s="72"/>
      <c r="H50" s="72"/>
      <c r="I50" s="72"/>
      <c r="J50" s="71"/>
      <c r="K50" s="81"/>
      <c r="L50" s="76"/>
      <c r="M50" s="71" t="s">
        <v>481</v>
      </c>
      <c r="N50" s="78" t="s">
        <v>467</v>
      </c>
      <c r="O50" s="77" t="s">
        <v>482</v>
      </c>
      <c r="P50" s="71"/>
      <c r="Q50" s="71"/>
      <c r="R50" s="71"/>
    </row>
    <row r="51" ht="17.1" customHeight="1" spans="1:18">
      <c r="A51" s="71"/>
      <c r="B51" s="71"/>
      <c r="C51" s="72"/>
      <c r="D51" s="72"/>
      <c r="E51" s="72"/>
      <c r="F51" s="72"/>
      <c r="G51" s="72"/>
      <c r="H51" s="72"/>
      <c r="I51" s="72"/>
      <c r="J51" s="71"/>
      <c r="K51" s="81"/>
      <c r="L51" s="76"/>
      <c r="M51" s="71" t="s">
        <v>483</v>
      </c>
      <c r="N51" s="78" t="s">
        <v>467</v>
      </c>
      <c r="O51" s="77" t="s">
        <v>484</v>
      </c>
      <c r="P51" s="71"/>
      <c r="Q51" s="71"/>
      <c r="R51" s="71"/>
    </row>
    <row r="52" ht="17.1" customHeight="1" spans="1:18">
      <c r="A52" s="71"/>
      <c r="B52" s="71"/>
      <c r="C52" s="72"/>
      <c r="D52" s="72"/>
      <c r="E52" s="72"/>
      <c r="F52" s="72"/>
      <c r="G52" s="72"/>
      <c r="H52" s="72"/>
      <c r="I52" s="72"/>
      <c r="J52" s="71"/>
      <c r="K52" s="81"/>
      <c r="L52" s="76"/>
      <c r="M52" s="71" t="s">
        <v>485</v>
      </c>
      <c r="N52" s="78" t="s">
        <v>467</v>
      </c>
      <c r="O52" s="77" t="s">
        <v>486</v>
      </c>
      <c r="P52" s="71"/>
      <c r="Q52" s="71"/>
      <c r="R52" s="71"/>
    </row>
    <row r="53" ht="17.1" customHeight="1" spans="1:18">
      <c r="A53" s="71"/>
      <c r="B53" s="71"/>
      <c r="C53" s="72"/>
      <c r="D53" s="72"/>
      <c r="E53" s="72"/>
      <c r="F53" s="72"/>
      <c r="G53" s="72"/>
      <c r="H53" s="72"/>
      <c r="I53" s="72"/>
      <c r="J53" s="71"/>
      <c r="K53" s="81"/>
      <c r="L53" s="76"/>
      <c r="M53" s="71" t="s">
        <v>487</v>
      </c>
      <c r="N53" s="78" t="s">
        <v>467</v>
      </c>
      <c r="O53" s="77" t="s">
        <v>488</v>
      </c>
      <c r="P53" s="71"/>
      <c r="Q53" s="71"/>
      <c r="R53" s="71"/>
    </row>
    <row r="54" ht="17.1" customHeight="1" spans="1:18">
      <c r="A54" s="71"/>
      <c r="B54" s="71"/>
      <c r="C54" s="72"/>
      <c r="D54" s="72"/>
      <c r="E54" s="72"/>
      <c r="F54" s="72"/>
      <c r="G54" s="72"/>
      <c r="H54" s="72"/>
      <c r="I54" s="72"/>
      <c r="J54" s="71"/>
      <c r="K54" s="81"/>
      <c r="L54" s="79"/>
      <c r="M54" s="71" t="s">
        <v>489</v>
      </c>
      <c r="N54" s="78" t="s">
        <v>467</v>
      </c>
      <c r="O54" s="77" t="s">
        <v>490</v>
      </c>
      <c r="P54" s="71"/>
      <c r="Q54" s="71"/>
      <c r="R54" s="71"/>
    </row>
    <row r="55" ht="17.1" customHeight="1" spans="1:18">
      <c r="A55" s="71"/>
      <c r="B55" s="71"/>
      <c r="C55" s="72"/>
      <c r="D55" s="72"/>
      <c r="E55" s="72"/>
      <c r="F55" s="72"/>
      <c r="G55" s="72"/>
      <c r="H55" s="72"/>
      <c r="I55" s="72"/>
      <c r="J55" s="71"/>
      <c r="K55" s="81"/>
      <c r="L55" s="74" t="s">
        <v>491</v>
      </c>
      <c r="M55" s="71" t="s">
        <v>492</v>
      </c>
      <c r="N55" s="78" t="s">
        <v>467</v>
      </c>
      <c r="O55" s="77" t="s">
        <v>493</v>
      </c>
      <c r="P55" s="71"/>
      <c r="Q55" s="71"/>
      <c r="R55" s="71"/>
    </row>
    <row r="56" ht="17.1" customHeight="1" spans="1:18">
      <c r="A56" s="71"/>
      <c r="B56" s="71"/>
      <c r="C56" s="72"/>
      <c r="D56" s="72"/>
      <c r="E56" s="72"/>
      <c r="F56" s="72"/>
      <c r="G56" s="72"/>
      <c r="H56" s="72"/>
      <c r="I56" s="72"/>
      <c r="J56" s="71"/>
      <c r="K56" s="81"/>
      <c r="L56" s="76"/>
      <c r="M56" s="71" t="s">
        <v>494</v>
      </c>
      <c r="N56" s="78" t="s">
        <v>467</v>
      </c>
      <c r="O56" s="77">
        <v>0.99</v>
      </c>
      <c r="P56" s="71"/>
      <c r="Q56" s="71"/>
      <c r="R56" s="71"/>
    </row>
    <row r="57" ht="17.1" customHeight="1" spans="1:18">
      <c r="A57" s="71"/>
      <c r="B57" s="71"/>
      <c r="C57" s="72"/>
      <c r="D57" s="72"/>
      <c r="E57" s="72"/>
      <c r="F57" s="72"/>
      <c r="G57" s="72"/>
      <c r="H57" s="72"/>
      <c r="I57" s="72"/>
      <c r="J57" s="71"/>
      <c r="K57" s="81"/>
      <c r="L57" s="76"/>
      <c r="M57" s="71" t="s">
        <v>495</v>
      </c>
      <c r="N57" s="78" t="s">
        <v>467</v>
      </c>
      <c r="O57" s="77" t="s">
        <v>490</v>
      </c>
      <c r="P57" s="71"/>
      <c r="Q57" s="71"/>
      <c r="R57" s="71"/>
    </row>
    <row r="58" ht="17.1" customHeight="1" spans="1:18">
      <c r="A58" s="71"/>
      <c r="B58" s="71"/>
      <c r="C58" s="72"/>
      <c r="D58" s="72"/>
      <c r="E58" s="72"/>
      <c r="F58" s="72"/>
      <c r="G58" s="72"/>
      <c r="H58" s="72"/>
      <c r="I58" s="72"/>
      <c r="J58" s="71"/>
      <c r="K58" s="81"/>
      <c r="L58" s="76"/>
      <c r="M58" s="71" t="s">
        <v>496</v>
      </c>
      <c r="N58" s="78" t="s">
        <v>467</v>
      </c>
      <c r="O58" s="77" t="s">
        <v>490</v>
      </c>
      <c r="P58" s="71"/>
      <c r="Q58" s="71"/>
      <c r="R58" s="71"/>
    </row>
    <row r="59" ht="17.1" customHeight="1" spans="1:18">
      <c r="A59" s="71"/>
      <c r="B59" s="71"/>
      <c r="C59" s="72"/>
      <c r="D59" s="72"/>
      <c r="E59" s="72"/>
      <c r="F59" s="72"/>
      <c r="G59" s="72"/>
      <c r="H59" s="72"/>
      <c r="I59" s="72"/>
      <c r="J59" s="71"/>
      <c r="K59" s="81"/>
      <c r="L59" s="76"/>
      <c r="M59" s="71" t="s">
        <v>497</v>
      </c>
      <c r="N59" s="78" t="s">
        <v>467</v>
      </c>
      <c r="O59" s="77" t="s">
        <v>498</v>
      </c>
      <c r="P59" s="71"/>
      <c r="Q59" s="71"/>
      <c r="R59" s="71"/>
    </row>
    <row r="60" ht="17.1" customHeight="1" spans="1:18">
      <c r="A60" s="71"/>
      <c r="B60" s="71"/>
      <c r="C60" s="72"/>
      <c r="D60" s="72"/>
      <c r="E60" s="72"/>
      <c r="F60" s="72"/>
      <c r="G60" s="72"/>
      <c r="H60" s="72"/>
      <c r="I60" s="72"/>
      <c r="J60" s="71"/>
      <c r="K60" s="81"/>
      <c r="L60" s="76"/>
      <c r="M60" s="71" t="s">
        <v>499</v>
      </c>
      <c r="N60" s="78" t="s">
        <v>467</v>
      </c>
      <c r="O60" s="77" t="s">
        <v>482</v>
      </c>
      <c r="P60" s="71"/>
      <c r="Q60" s="71"/>
      <c r="R60" s="71"/>
    </row>
    <row r="61" ht="17.1" customHeight="1" spans="1:18">
      <c r="A61" s="71"/>
      <c r="B61" s="71"/>
      <c r="C61" s="72"/>
      <c r="D61" s="72"/>
      <c r="E61" s="72"/>
      <c r="F61" s="72"/>
      <c r="G61" s="72"/>
      <c r="H61" s="72"/>
      <c r="I61" s="72"/>
      <c r="J61" s="71"/>
      <c r="K61" s="81"/>
      <c r="L61" s="79"/>
      <c r="M61" s="71" t="s">
        <v>500</v>
      </c>
      <c r="N61" s="78" t="s">
        <v>467</v>
      </c>
      <c r="O61" s="77" t="s">
        <v>501</v>
      </c>
      <c r="P61" s="71"/>
      <c r="Q61" s="71"/>
      <c r="R61" s="71"/>
    </row>
    <row r="62" ht="17.1" customHeight="1" spans="1:18">
      <c r="A62" s="71"/>
      <c r="B62" s="71"/>
      <c r="C62" s="72"/>
      <c r="D62" s="72"/>
      <c r="E62" s="72"/>
      <c r="F62" s="72"/>
      <c r="G62" s="72"/>
      <c r="H62" s="72"/>
      <c r="I62" s="72"/>
      <c r="J62" s="71"/>
      <c r="K62" s="81"/>
      <c r="L62" s="74" t="s">
        <v>502</v>
      </c>
      <c r="M62" s="71" t="s">
        <v>503</v>
      </c>
      <c r="N62" s="78" t="s">
        <v>467</v>
      </c>
      <c r="O62" s="77" t="s">
        <v>482</v>
      </c>
      <c r="P62" s="71"/>
      <c r="Q62" s="71"/>
      <c r="R62" s="71"/>
    </row>
    <row r="63" ht="17.1" customHeight="1" spans="1:18">
      <c r="A63" s="71"/>
      <c r="B63" s="71"/>
      <c r="C63" s="72"/>
      <c r="D63" s="72"/>
      <c r="E63" s="72"/>
      <c r="F63" s="72"/>
      <c r="G63" s="72"/>
      <c r="H63" s="72"/>
      <c r="I63" s="72"/>
      <c r="J63" s="71"/>
      <c r="K63" s="81"/>
      <c r="L63" s="76"/>
      <c r="M63" s="71" t="s">
        <v>504</v>
      </c>
      <c r="N63" s="78" t="s">
        <v>467</v>
      </c>
      <c r="O63" s="77" t="s">
        <v>505</v>
      </c>
      <c r="P63" s="71"/>
      <c r="Q63" s="71"/>
      <c r="R63" s="71"/>
    </row>
    <row r="64" ht="17.1" customHeight="1" spans="1:18">
      <c r="A64" s="71"/>
      <c r="B64" s="71"/>
      <c r="C64" s="72"/>
      <c r="D64" s="72"/>
      <c r="E64" s="72"/>
      <c r="F64" s="72"/>
      <c r="G64" s="72"/>
      <c r="H64" s="72"/>
      <c r="I64" s="72"/>
      <c r="J64" s="71"/>
      <c r="K64" s="81"/>
      <c r="L64" s="79"/>
      <c r="M64" s="71" t="s">
        <v>506</v>
      </c>
      <c r="N64" s="78" t="s">
        <v>467</v>
      </c>
      <c r="O64" s="77" t="s">
        <v>507</v>
      </c>
      <c r="P64" s="71"/>
      <c r="Q64" s="71"/>
      <c r="R64" s="71"/>
    </row>
    <row r="65" ht="17.1" customHeight="1" spans="1:18">
      <c r="A65" s="71"/>
      <c r="B65" s="71"/>
      <c r="C65" s="72"/>
      <c r="D65" s="72"/>
      <c r="E65" s="72"/>
      <c r="F65" s="72"/>
      <c r="G65" s="72"/>
      <c r="H65" s="72"/>
      <c r="I65" s="72"/>
      <c r="J65" s="71"/>
      <c r="K65" s="81" t="s">
        <v>508</v>
      </c>
      <c r="L65" s="81" t="s">
        <v>509</v>
      </c>
      <c r="M65" s="71" t="s">
        <v>510</v>
      </c>
      <c r="N65" s="78" t="s">
        <v>467</v>
      </c>
      <c r="O65" s="77" t="s">
        <v>511</v>
      </c>
      <c r="P65" s="71"/>
      <c r="Q65" s="71"/>
      <c r="R65" s="71"/>
    </row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 spans="6:6">
      <c r="F77" s="69" t="s">
        <v>512</v>
      </c>
    </row>
  </sheetData>
  <mergeCells count="31">
    <mergeCell ref="A2:R2"/>
    <mergeCell ref="A3:R3"/>
    <mergeCell ref="P4:R4"/>
    <mergeCell ref="C5:I5"/>
    <mergeCell ref="D6:G6"/>
    <mergeCell ref="H6:I6"/>
    <mergeCell ref="A5:A7"/>
    <mergeCell ref="A8:A65"/>
    <mergeCell ref="B5:B7"/>
    <mergeCell ref="B8:B65"/>
    <mergeCell ref="C6:C7"/>
    <mergeCell ref="C8:C65"/>
    <mergeCell ref="D8:D65"/>
    <mergeCell ref="E8:E65"/>
    <mergeCell ref="F8:F65"/>
    <mergeCell ref="G8:G65"/>
    <mergeCell ref="H8:H65"/>
    <mergeCell ref="I8:I65"/>
    <mergeCell ref="J5:J7"/>
    <mergeCell ref="J8:J65"/>
    <mergeCell ref="K8:K42"/>
    <mergeCell ref="K43:K64"/>
    <mergeCell ref="L8:L23"/>
    <mergeCell ref="L24:L37"/>
    <mergeCell ref="L38:L39"/>
    <mergeCell ref="L40:L42"/>
    <mergeCell ref="L43:L48"/>
    <mergeCell ref="L49:L54"/>
    <mergeCell ref="L55:L61"/>
    <mergeCell ref="L62:L64"/>
    <mergeCell ref="K5:R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H14" sqref="H14"/>
    </sheetView>
  </sheetViews>
  <sheetFormatPr defaultColWidth="9" defaultRowHeight="14.4"/>
  <cols>
    <col min="1" max="1" width="22.1296296296296" style="47" customWidth="1"/>
    <col min="2" max="2" width="11.3796296296296" style="47" customWidth="1"/>
    <col min="3" max="16384" width="9" style="47"/>
  </cols>
  <sheetData>
    <row r="1" s="47" customFormat="1" ht="19.5" customHeight="1" spans="1:18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 t="s">
        <v>513</v>
      </c>
      <c r="Q1" s="49"/>
      <c r="R1" s="64"/>
    </row>
    <row r="2" s="47" customFormat="1" ht="20.4" spans="1:18">
      <c r="A2" s="50" t="s">
        <v>514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4"/>
    </row>
    <row r="3" s="47" customFormat="1" spans="1:18">
      <c r="A3" s="51" t="s">
        <v>33</v>
      </c>
      <c r="B3" s="51"/>
      <c r="C3" s="51"/>
      <c r="D3" s="51"/>
      <c r="E3" s="51"/>
      <c r="F3" s="49"/>
      <c r="G3" s="49"/>
      <c r="H3" s="49"/>
      <c r="I3" s="49"/>
      <c r="J3" s="49"/>
      <c r="K3" s="49"/>
      <c r="L3" s="49"/>
      <c r="M3" s="49"/>
      <c r="N3" s="49"/>
      <c r="O3" s="49"/>
      <c r="P3" s="62" t="s">
        <v>515</v>
      </c>
      <c r="Q3" s="62"/>
      <c r="R3" s="64"/>
    </row>
    <row r="4" s="47" customFormat="1" spans="1:18">
      <c r="A4" s="52" t="s">
        <v>516</v>
      </c>
      <c r="B4" s="52" t="s">
        <v>517</v>
      </c>
      <c r="C4" s="52" t="s">
        <v>518</v>
      </c>
      <c r="D4" s="52" t="s">
        <v>519</v>
      </c>
      <c r="E4" s="52" t="s">
        <v>520</v>
      </c>
      <c r="F4" s="53" t="s">
        <v>521</v>
      </c>
      <c r="G4" s="53"/>
      <c r="H4" s="53"/>
      <c r="I4" s="53"/>
      <c r="J4" s="53"/>
      <c r="K4" s="53"/>
      <c r="L4" s="53"/>
      <c r="M4" s="53"/>
      <c r="N4" s="53"/>
      <c r="O4" s="53"/>
      <c r="P4" s="63"/>
      <c r="Q4" s="63"/>
      <c r="R4" s="64"/>
    </row>
    <row r="5" s="47" customFormat="1" spans="1:18">
      <c r="A5" s="52"/>
      <c r="B5" s="52"/>
      <c r="C5" s="52"/>
      <c r="D5" s="52"/>
      <c r="E5" s="52"/>
      <c r="F5" s="53" t="s">
        <v>138</v>
      </c>
      <c r="G5" s="54" t="s">
        <v>522</v>
      </c>
      <c r="H5" s="55"/>
      <c r="I5" s="55"/>
      <c r="J5" s="55" t="s">
        <v>523</v>
      </c>
      <c r="K5" s="55" t="s">
        <v>524</v>
      </c>
      <c r="L5" s="55" t="s">
        <v>525</v>
      </c>
      <c r="M5" s="55" t="s">
        <v>526</v>
      </c>
      <c r="N5" s="55" t="s">
        <v>150</v>
      </c>
      <c r="O5" s="55" t="s">
        <v>151</v>
      </c>
      <c r="P5" s="55" t="s">
        <v>527</v>
      </c>
      <c r="Q5" s="55" t="s">
        <v>528</v>
      </c>
      <c r="R5" s="64"/>
    </row>
    <row r="6" s="47" customFormat="1" ht="48" spans="1:18">
      <c r="A6" s="52"/>
      <c r="B6" s="52"/>
      <c r="C6" s="52"/>
      <c r="D6" s="52"/>
      <c r="E6" s="52"/>
      <c r="F6" s="56"/>
      <c r="G6" s="57" t="s">
        <v>140</v>
      </c>
      <c r="H6" s="58" t="s">
        <v>529</v>
      </c>
      <c r="I6" s="55" t="s">
        <v>530</v>
      </c>
      <c r="J6" s="55"/>
      <c r="K6" s="55"/>
      <c r="L6" s="55"/>
      <c r="M6" s="55"/>
      <c r="N6" s="55"/>
      <c r="O6" s="55"/>
      <c r="P6" s="55"/>
      <c r="Q6" s="55"/>
      <c r="R6" s="64"/>
    </row>
    <row r="7" s="47" customFormat="1" ht="29.25" customHeight="1" spans="1:18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65"/>
    </row>
    <row r="8" s="47" customFormat="1" ht="29.25" customHeight="1" spans="1:18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64"/>
    </row>
    <row r="9" s="47" customFormat="1" ht="29.25" customHeight="1" spans="1:18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64"/>
    </row>
    <row r="10" s="47" customFormat="1" ht="29.25" customHeight="1" spans="1:18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64"/>
    </row>
    <row r="11" s="47" customFormat="1" ht="29.25" customHeight="1" spans="1:18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64"/>
    </row>
    <row r="12" s="47" customFormat="1" ht="29.25" customHeight="1" spans="1:18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64"/>
    </row>
    <row r="13" s="47" customFormat="1" ht="29.25" customHeight="1" spans="1:18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64"/>
    </row>
    <row r="14" s="47" customFormat="1" ht="29.25" customHeight="1" spans="1:18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64"/>
    </row>
    <row r="15" s="47" customFormat="1" ht="29.25" customHeight="1" spans="1:18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6"/>
    </row>
    <row r="16" s="47" customFormat="1" ht="29.25" customHeight="1" spans="1:18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6"/>
    </row>
    <row r="17" s="47" customFormat="1" spans="1:17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</sheetData>
  <mergeCells count="20">
    <mergeCell ref="P1:Q1"/>
    <mergeCell ref="A2:Q2"/>
    <mergeCell ref="A3:E3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F11" sqref="F11"/>
    </sheetView>
  </sheetViews>
  <sheetFormatPr defaultColWidth="9" defaultRowHeight="14.4"/>
  <cols>
    <col min="1" max="1" width="39.3333333333333" style="18" customWidth="1"/>
    <col min="2" max="3" width="9" style="18"/>
    <col min="4" max="4" width="9.62962962962963" style="18" customWidth="1"/>
    <col min="5" max="16384" width="9" style="18"/>
  </cols>
  <sheetData>
    <row r="1" s="18" customFormat="1" ht="15.6" spans="1:18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 t="s">
        <v>531</v>
      </c>
      <c r="Q1" s="20"/>
      <c r="R1" s="45"/>
    </row>
    <row r="2" s="18" customFormat="1" ht="28.5" customHeight="1" spans="1:18">
      <c r="A2" s="21" t="s">
        <v>532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45"/>
    </row>
    <row r="3" s="18" customFormat="1" spans="1:18">
      <c r="A3" s="22" t="s">
        <v>33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41" t="s">
        <v>515</v>
      </c>
      <c r="Q3" s="41"/>
      <c r="R3" s="45"/>
    </row>
    <row r="4" s="18" customFormat="1" spans="1:18">
      <c r="A4" s="23"/>
      <c r="B4" s="23"/>
      <c r="C4" s="23"/>
      <c r="D4" s="23"/>
      <c r="E4" s="23"/>
      <c r="F4" s="23"/>
      <c r="G4" s="20"/>
      <c r="H4" s="20"/>
      <c r="I4" s="20"/>
      <c r="J4" s="20"/>
      <c r="K4" s="20"/>
      <c r="L4" s="20"/>
      <c r="M4" s="20"/>
      <c r="N4" s="20"/>
      <c r="O4" s="20"/>
      <c r="P4" s="42"/>
      <c r="Q4" s="42"/>
      <c r="R4" s="45"/>
    </row>
    <row r="5" s="18" customFormat="1" spans="1:18">
      <c r="A5" s="24" t="s">
        <v>533</v>
      </c>
      <c r="B5" s="25"/>
      <c r="C5" s="25"/>
      <c r="D5" s="25"/>
      <c r="E5" s="26"/>
      <c r="F5" s="27" t="s">
        <v>521</v>
      </c>
      <c r="G5" s="27"/>
      <c r="H5" s="27"/>
      <c r="I5" s="27"/>
      <c r="J5" s="27"/>
      <c r="K5" s="27"/>
      <c r="L5" s="27"/>
      <c r="M5" s="27"/>
      <c r="N5" s="27"/>
      <c r="O5" s="27"/>
      <c r="P5" s="43"/>
      <c r="Q5" s="43"/>
      <c r="R5" s="45"/>
    </row>
    <row r="6" s="18" customFormat="1" ht="17.25" customHeight="1" spans="1:18">
      <c r="A6" s="28" t="s">
        <v>534</v>
      </c>
      <c r="B6" s="28" t="s">
        <v>517</v>
      </c>
      <c r="C6" s="28" t="s">
        <v>535</v>
      </c>
      <c r="D6" s="28" t="s">
        <v>536</v>
      </c>
      <c r="E6" s="28" t="s">
        <v>537</v>
      </c>
      <c r="F6" s="27" t="s">
        <v>138</v>
      </c>
      <c r="G6" s="29" t="s">
        <v>522</v>
      </c>
      <c r="H6" s="30"/>
      <c r="I6" s="30"/>
      <c r="J6" s="30" t="s">
        <v>523</v>
      </c>
      <c r="K6" s="30" t="s">
        <v>524</v>
      </c>
      <c r="L6" s="30" t="s">
        <v>525</v>
      </c>
      <c r="M6" s="30" t="s">
        <v>526</v>
      </c>
      <c r="N6" s="30" t="s">
        <v>150</v>
      </c>
      <c r="O6" s="30" t="s">
        <v>151</v>
      </c>
      <c r="P6" s="30" t="s">
        <v>527</v>
      </c>
      <c r="Q6" s="30" t="s">
        <v>528</v>
      </c>
      <c r="R6" s="45"/>
    </row>
    <row r="7" s="18" customFormat="1" ht="46.5" customHeight="1" spans="1:18">
      <c r="A7" s="31"/>
      <c r="B7" s="31"/>
      <c r="C7" s="31"/>
      <c r="D7" s="31"/>
      <c r="E7" s="31"/>
      <c r="F7" s="32"/>
      <c r="G7" s="33" t="s">
        <v>140</v>
      </c>
      <c r="H7" s="34" t="s">
        <v>529</v>
      </c>
      <c r="I7" s="30" t="s">
        <v>530</v>
      </c>
      <c r="J7" s="30"/>
      <c r="K7" s="30"/>
      <c r="L7" s="30"/>
      <c r="M7" s="30"/>
      <c r="N7" s="30"/>
      <c r="O7" s="30"/>
      <c r="P7" s="30"/>
      <c r="Q7" s="30"/>
      <c r="R7" s="45"/>
    </row>
    <row r="8" s="18" customFormat="1" ht="41.25" customHeight="1" spans="1:18">
      <c r="A8" s="35"/>
      <c r="B8" s="35"/>
      <c r="C8" s="35"/>
      <c r="D8" s="36"/>
      <c r="E8" s="36"/>
      <c r="F8" s="35"/>
      <c r="G8" s="35"/>
      <c r="H8" s="35"/>
      <c r="I8" s="37"/>
      <c r="J8" s="37"/>
      <c r="K8" s="37"/>
      <c r="L8" s="37"/>
      <c r="M8" s="37"/>
      <c r="N8" s="37"/>
      <c r="O8" s="37"/>
      <c r="P8" s="37"/>
      <c r="Q8" s="37"/>
      <c r="R8" s="46"/>
    </row>
    <row r="9" s="18" customFormat="1" ht="41.25" customHeight="1" spans="1:18">
      <c r="A9" s="37"/>
      <c r="B9" s="37"/>
      <c r="C9" s="37"/>
      <c r="D9" s="37"/>
      <c r="E9" s="37"/>
      <c r="F9" s="37"/>
      <c r="G9" s="37"/>
      <c r="H9" s="37"/>
      <c r="I9" s="38"/>
      <c r="J9" s="38"/>
      <c r="K9" s="38"/>
      <c r="L9" s="38"/>
      <c r="M9" s="38"/>
      <c r="N9" s="38"/>
      <c r="O9" s="38"/>
      <c r="P9" s="44"/>
      <c r="Q9" s="38"/>
      <c r="R9" s="45"/>
    </row>
    <row r="10" s="18" customFormat="1" ht="41.25" customHeight="1" spans="1:18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45"/>
    </row>
    <row r="11" s="18" customFormat="1" ht="41.25" customHeight="1" spans="1:18">
      <c r="A11" s="39"/>
      <c r="B11" s="39"/>
      <c r="C11" s="39"/>
      <c r="D11" s="39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45"/>
    </row>
    <row r="12" s="18" customFormat="1" ht="41.25" customHeight="1" spans="1:18">
      <c r="A12" s="39"/>
      <c r="B12" s="39"/>
      <c r="C12" s="39"/>
      <c r="D12" s="39"/>
      <c r="E12" s="39"/>
      <c r="F12" s="38"/>
      <c r="G12" s="38"/>
      <c r="H12" s="39"/>
      <c r="I12" s="38"/>
      <c r="J12" s="38"/>
      <c r="K12" s="38"/>
      <c r="L12" s="38"/>
      <c r="M12" s="39"/>
      <c r="N12" s="39"/>
      <c r="O12" s="38"/>
      <c r="P12" s="38"/>
      <c r="Q12" s="38"/>
      <c r="R12" s="45"/>
    </row>
    <row r="13" s="18" customFormat="1" ht="41.25" customHeight="1" spans="1:18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"/>
    </row>
    <row r="14" s="18" customFormat="1" ht="41.25" customHeight="1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2"/>
    </row>
    <row r="15" s="18" customFormat="1" ht="41.25" customHeight="1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2"/>
    </row>
    <row r="16" s="18" customFormat="1" ht="41.25" customHeight="1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2"/>
    </row>
    <row r="17" s="18" customFormat="1" spans="1:17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</row>
  </sheetData>
  <mergeCells count="21">
    <mergeCell ref="P1:Q1"/>
    <mergeCell ref="A2:Q2"/>
    <mergeCell ref="P3:Q3"/>
    <mergeCell ref="A4:F4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D15" sqref="D15"/>
    </sheetView>
  </sheetViews>
  <sheetFormatPr defaultColWidth="8.88888888888889" defaultRowHeight="14.4" outlineLevelCol="3"/>
  <cols>
    <col min="1" max="1" width="45.6666666666667" customWidth="1"/>
    <col min="2" max="2" width="5.88888888888889" customWidth="1"/>
    <col min="3" max="3" width="8.66666666666667" customWidth="1"/>
    <col min="4" max="4" width="16.4444444444444" customWidth="1"/>
  </cols>
  <sheetData>
    <row r="1" ht="15.6" spans="1:4">
      <c r="A1" s="1"/>
      <c r="B1" s="2"/>
      <c r="C1" s="2"/>
      <c r="D1" s="3" t="s">
        <v>538</v>
      </c>
    </row>
    <row r="2" ht="20.4" spans="1:4">
      <c r="A2" s="4" t="s">
        <v>539</v>
      </c>
      <c r="B2" s="4"/>
      <c r="C2" s="4"/>
      <c r="D2" s="4"/>
    </row>
    <row r="3" spans="1:4">
      <c r="A3" s="5" t="s">
        <v>33</v>
      </c>
      <c r="B3" s="5"/>
      <c r="C3" s="5"/>
      <c r="D3" s="6" t="s">
        <v>34</v>
      </c>
    </row>
    <row r="4" spans="1:4">
      <c r="A4" s="7" t="s">
        <v>540</v>
      </c>
      <c r="B4" s="7" t="s">
        <v>541</v>
      </c>
      <c r="C4" s="7" t="s">
        <v>542</v>
      </c>
      <c r="D4" s="8" t="s">
        <v>543</v>
      </c>
    </row>
    <row r="5" spans="1:4">
      <c r="A5" s="7"/>
      <c r="B5" s="7"/>
      <c r="C5" s="7"/>
      <c r="D5" s="9"/>
    </row>
    <row r="6" ht="15.6" spans="1:4">
      <c r="A6" s="10" t="s">
        <v>544</v>
      </c>
      <c r="B6" s="11"/>
      <c r="C6" s="12"/>
      <c r="D6" s="12"/>
    </row>
    <row r="7" spans="1:4">
      <c r="A7" s="10" t="s">
        <v>545</v>
      </c>
      <c r="B7" s="13">
        <v>1</v>
      </c>
      <c r="C7" s="14">
        <f>C8+C10+C12+C16</f>
        <v>2180</v>
      </c>
      <c r="D7" s="14">
        <f>D8+D10+D12+D16</f>
        <v>231.72</v>
      </c>
    </row>
    <row r="8" spans="1:4">
      <c r="A8" s="15" t="s">
        <v>546</v>
      </c>
      <c r="B8" s="13">
        <v>2</v>
      </c>
      <c r="C8" s="16">
        <v>2000</v>
      </c>
      <c r="D8" s="16">
        <v>100</v>
      </c>
    </row>
    <row r="9" spans="1:4">
      <c r="A9" s="15" t="s">
        <v>547</v>
      </c>
      <c r="B9" s="13">
        <v>3</v>
      </c>
      <c r="C9" s="16">
        <v>2000</v>
      </c>
      <c r="D9" s="16">
        <v>100</v>
      </c>
    </row>
    <row r="10" spans="1:4">
      <c r="A10" s="15" t="s">
        <v>548</v>
      </c>
      <c r="B10" s="17">
        <v>4</v>
      </c>
      <c r="C10" s="14">
        <v>1</v>
      </c>
      <c r="D10" s="14">
        <v>23.7</v>
      </c>
    </row>
    <row r="11" spans="1:4">
      <c r="A11" s="15" t="s">
        <v>549</v>
      </c>
      <c r="B11" s="13">
        <v>5</v>
      </c>
      <c r="C11" s="14">
        <v>1</v>
      </c>
      <c r="D11" s="14">
        <v>23.7</v>
      </c>
    </row>
    <row r="12" spans="1:4">
      <c r="A12" s="15" t="s">
        <v>550</v>
      </c>
      <c r="B12" s="13">
        <v>6</v>
      </c>
      <c r="C12" s="14">
        <v>105</v>
      </c>
      <c r="D12" s="14">
        <v>71.07</v>
      </c>
    </row>
    <row r="13" spans="1:4">
      <c r="A13" s="15" t="s">
        <v>551</v>
      </c>
      <c r="B13" s="13">
        <v>7</v>
      </c>
      <c r="C13" s="14">
        <v>0</v>
      </c>
      <c r="D13" s="14">
        <v>0</v>
      </c>
    </row>
    <row r="14" spans="1:4">
      <c r="A14" s="15" t="s">
        <v>552</v>
      </c>
      <c r="B14" s="13">
        <v>8</v>
      </c>
      <c r="C14" s="14">
        <v>0</v>
      </c>
      <c r="D14" s="14">
        <v>0</v>
      </c>
    </row>
    <row r="15" spans="1:4">
      <c r="A15" s="15" t="s">
        <v>553</v>
      </c>
      <c r="B15" s="13">
        <v>9</v>
      </c>
      <c r="C15" s="14">
        <v>0</v>
      </c>
      <c r="D15" s="14">
        <v>0</v>
      </c>
    </row>
    <row r="16" spans="1:4">
      <c r="A16" s="15" t="s">
        <v>554</v>
      </c>
      <c r="B16" s="13">
        <v>10</v>
      </c>
      <c r="C16" s="14">
        <v>74</v>
      </c>
      <c r="D16" s="14">
        <v>36.95</v>
      </c>
    </row>
    <row r="17" spans="1:4">
      <c r="A17" s="11" t="s">
        <v>555</v>
      </c>
      <c r="B17" s="13">
        <v>11</v>
      </c>
      <c r="C17" s="14">
        <v>74</v>
      </c>
      <c r="D17" s="14">
        <v>36.95</v>
      </c>
    </row>
  </sheetData>
  <mergeCells count="6">
    <mergeCell ref="A2:D2"/>
    <mergeCell ref="A3:C3"/>
    <mergeCell ref="A4:A5"/>
    <mergeCell ref="B4:B5"/>
    <mergeCell ref="C4:C5"/>
    <mergeCell ref="D4:D5"/>
  </mergeCells>
  <dataValidations count="1">
    <dataValidation allowBlank="1" showInputMessage="1" showErrorMessage="1" sqref="C8 D8 C9 D9"/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C23" sqref="C23"/>
    </sheetView>
  </sheetViews>
  <sheetFormatPr defaultColWidth="10" defaultRowHeight="14.4" outlineLevelCol="7"/>
  <cols>
    <col min="1" max="1" width="29.5" customWidth="1"/>
    <col min="2" max="2" width="10.1296296296296" customWidth="1"/>
    <col min="3" max="3" width="23.1296296296296" customWidth="1"/>
    <col min="4" max="4" width="10.6296296296296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11.25" customHeight="1" spans="1:8">
      <c r="A1" s="69"/>
      <c r="H1" s="88" t="s">
        <v>32</v>
      </c>
    </row>
    <row r="2" ht="21.2" customHeight="1" spans="1:8">
      <c r="A2" s="141" t="s">
        <v>6</v>
      </c>
      <c r="B2" s="141"/>
      <c r="C2" s="141"/>
      <c r="D2" s="141"/>
      <c r="E2" s="141"/>
      <c r="F2" s="141"/>
      <c r="G2" s="141"/>
      <c r="H2" s="141"/>
    </row>
    <row r="3" ht="15" customHeight="1" spans="1:8">
      <c r="A3" s="83" t="s">
        <v>33</v>
      </c>
      <c r="B3" s="83"/>
      <c r="C3" s="83"/>
      <c r="D3" s="83"/>
      <c r="E3" s="83"/>
      <c r="F3" s="83"/>
      <c r="G3" s="73" t="s">
        <v>34</v>
      </c>
      <c r="H3" s="73"/>
    </row>
    <row r="4" ht="15.6" customHeight="1" spans="1:8">
      <c r="A4" s="84" t="s">
        <v>35</v>
      </c>
      <c r="B4" s="84"/>
      <c r="C4" s="84" t="s">
        <v>36</v>
      </c>
      <c r="D4" s="84"/>
      <c r="E4" s="84"/>
      <c r="F4" s="84"/>
      <c r="G4" s="84"/>
      <c r="H4" s="84"/>
    </row>
    <row r="5" ht="19.5" customHeight="1" spans="1:8">
      <c r="A5" s="84" t="s">
        <v>37</v>
      </c>
      <c r="B5" s="84" t="s">
        <v>38</v>
      </c>
      <c r="C5" s="84" t="s">
        <v>39</v>
      </c>
      <c r="D5" s="84" t="s">
        <v>38</v>
      </c>
      <c r="E5" s="84" t="s">
        <v>40</v>
      </c>
      <c r="F5" s="84" t="s">
        <v>38</v>
      </c>
      <c r="G5" s="84" t="s">
        <v>41</v>
      </c>
      <c r="H5" s="84" t="s">
        <v>38</v>
      </c>
    </row>
    <row r="6" ht="14.25" customHeight="1" spans="1:8">
      <c r="A6" s="87" t="s">
        <v>42</v>
      </c>
      <c r="B6" s="72">
        <v>1188.51</v>
      </c>
      <c r="C6" s="71" t="s">
        <v>43</v>
      </c>
      <c r="D6" s="92">
        <v>921.4</v>
      </c>
      <c r="E6" s="87" t="s">
        <v>44</v>
      </c>
      <c r="F6" s="86">
        <f>SUM(F7:F12)</f>
        <v>1188.51</v>
      </c>
      <c r="G6" s="71" t="s">
        <v>45</v>
      </c>
      <c r="H6" s="72">
        <v>1040.31</v>
      </c>
    </row>
    <row r="7" ht="14.25" customHeight="1" spans="1:8">
      <c r="A7" s="71" t="s">
        <v>46</v>
      </c>
      <c r="B7" s="72">
        <v>1188.51</v>
      </c>
      <c r="C7" s="71" t="s">
        <v>47</v>
      </c>
      <c r="D7" s="92"/>
      <c r="E7" s="71" t="s">
        <v>48</v>
      </c>
      <c r="F7" s="72">
        <v>1040.31</v>
      </c>
      <c r="G7" s="71" t="s">
        <v>49</v>
      </c>
      <c r="H7" s="72">
        <v>146.94</v>
      </c>
    </row>
    <row r="8" ht="14.25" customHeight="1" spans="1:8">
      <c r="A8" s="87" t="s">
        <v>50</v>
      </c>
      <c r="B8" s="72"/>
      <c r="C8" s="71" t="s">
        <v>51</v>
      </c>
      <c r="D8" s="92"/>
      <c r="E8" s="71" t="s">
        <v>52</v>
      </c>
      <c r="F8" s="72">
        <v>146.94</v>
      </c>
      <c r="G8" s="71" t="s">
        <v>53</v>
      </c>
      <c r="H8" s="72"/>
    </row>
    <row r="9" ht="14.25" customHeight="1" spans="1:8">
      <c r="A9" s="71" t="s">
        <v>54</v>
      </c>
      <c r="B9" s="72"/>
      <c r="C9" s="71" t="s">
        <v>55</v>
      </c>
      <c r="D9" s="92"/>
      <c r="E9" s="71" t="s">
        <v>56</v>
      </c>
      <c r="F9" s="72">
        <v>1.26</v>
      </c>
      <c r="G9" s="71" t="s">
        <v>57</v>
      </c>
      <c r="H9" s="72"/>
    </row>
    <row r="10" ht="14.25" customHeight="1" spans="1:8">
      <c r="A10" s="71" t="s">
        <v>58</v>
      </c>
      <c r="B10" s="72"/>
      <c r="C10" s="71" t="s">
        <v>59</v>
      </c>
      <c r="D10" s="92"/>
      <c r="E10" s="87" t="s">
        <v>60</v>
      </c>
      <c r="F10" s="86"/>
      <c r="G10" s="71" t="s">
        <v>61</v>
      </c>
      <c r="H10" s="72"/>
    </row>
    <row r="11" ht="14.25" customHeight="1" spans="1:8">
      <c r="A11" s="71" t="s">
        <v>62</v>
      </c>
      <c r="B11" s="72"/>
      <c r="C11" s="71" t="s">
        <v>63</v>
      </c>
      <c r="D11" s="92"/>
      <c r="E11" s="71" t="s">
        <v>64</v>
      </c>
      <c r="F11" s="72"/>
      <c r="G11" s="71" t="s">
        <v>65</v>
      </c>
      <c r="H11" s="72"/>
    </row>
    <row r="12" ht="14.25" customHeight="1" spans="1:8">
      <c r="A12" s="71" t="s">
        <v>66</v>
      </c>
      <c r="B12" s="72"/>
      <c r="C12" s="71" t="s">
        <v>67</v>
      </c>
      <c r="D12" s="92"/>
      <c r="E12" s="71" t="s">
        <v>68</v>
      </c>
      <c r="F12" s="72"/>
      <c r="G12" s="71" t="s">
        <v>69</v>
      </c>
      <c r="H12" s="72"/>
    </row>
    <row r="13" ht="14.25" customHeight="1" spans="1:8">
      <c r="A13" s="71" t="s">
        <v>70</v>
      </c>
      <c r="B13" s="72"/>
      <c r="C13" s="71" t="s">
        <v>71</v>
      </c>
      <c r="D13" s="92">
        <v>119.82</v>
      </c>
      <c r="E13" s="71" t="s">
        <v>72</v>
      </c>
      <c r="F13" s="72"/>
      <c r="G13" s="71" t="s">
        <v>73</v>
      </c>
      <c r="H13" s="72"/>
    </row>
    <row r="14" ht="14.25" customHeight="1" spans="1:8">
      <c r="A14" s="71" t="s">
        <v>74</v>
      </c>
      <c r="B14" s="72"/>
      <c r="C14" s="71" t="s">
        <v>75</v>
      </c>
      <c r="D14" s="92"/>
      <c r="E14" s="71" t="s">
        <v>76</v>
      </c>
      <c r="F14" s="72"/>
      <c r="G14" s="71" t="s">
        <v>77</v>
      </c>
      <c r="H14" s="72">
        <v>1.26</v>
      </c>
    </row>
    <row r="15" ht="14.25" customHeight="1" spans="1:8">
      <c r="A15" s="71" t="s">
        <v>78</v>
      </c>
      <c r="B15" s="72"/>
      <c r="C15" s="71" t="s">
        <v>79</v>
      </c>
      <c r="D15" s="92">
        <v>57.42</v>
      </c>
      <c r="E15" s="71" t="s">
        <v>80</v>
      </c>
      <c r="F15" s="72"/>
      <c r="G15" s="71" t="s">
        <v>81</v>
      </c>
      <c r="H15" s="72"/>
    </row>
    <row r="16" ht="14.25" customHeight="1" spans="1:8">
      <c r="A16" s="71" t="s">
        <v>82</v>
      </c>
      <c r="B16" s="72"/>
      <c r="C16" s="71" t="s">
        <v>83</v>
      </c>
      <c r="D16" s="92"/>
      <c r="E16" s="71" t="s">
        <v>84</v>
      </c>
      <c r="F16" s="72"/>
      <c r="G16" s="71" t="s">
        <v>85</v>
      </c>
      <c r="H16" s="72"/>
    </row>
    <row r="17" ht="14.25" customHeight="1" spans="1:8">
      <c r="A17" s="71" t="s">
        <v>86</v>
      </c>
      <c r="B17" s="72"/>
      <c r="C17" s="71" t="s">
        <v>87</v>
      </c>
      <c r="D17" s="92"/>
      <c r="E17" s="71" t="s">
        <v>88</v>
      </c>
      <c r="F17" s="72"/>
      <c r="G17" s="71" t="s">
        <v>89</v>
      </c>
      <c r="H17" s="72"/>
    </row>
    <row r="18" ht="14.25" customHeight="1" spans="1:8">
      <c r="A18" s="71" t="s">
        <v>90</v>
      </c>
      <c r="B18" s="72"/>
      <c r="C18" s="71" t="s">
        <v>91</v>
      </c>
      <c r="D18" s="92"/>
      <c r="E18" s="71" t="s">
        <v>92</v>
      </c>
      <c r="F18" s="72"/>
      <c r="G18" s="71" t="s">
        <v>93</v>
      </c>
      <c r="H18" s="72"/>
    </row>
    <row r="19" ht="14.25" customHeight="1" spans="1:8">
      <c r="A19" s="71" t="s">
        <v>94</v>
      </c>
      <c r="B19" s="72"/>
      <c r="C19" s="71" t="s">
        <v>95</v>
      </c>
      <c r="D19" s="92"/>
      <c r="E19" s="71" t="s">
        <v>96</v>
      </c>
      <c r="F19" s="72"/>
      <c r="G19" s="71" t="s">
        <v>97</v>
      </c>
      <c r="H19" s="72"/>
    </row>
    <row r="20" ht="14.25" customHeight="1" spans="1:8">
      <c r="A20" s="87" t="s">
        <v>98</v>
      </c>
      <c r="B20" s="86"/>
      <c r="C20" s="71" t="s">
        <v>99</v>
      </c>
      <c r="D20" s="92"/>
      <c r="E20" s="71" t="s">
        <v>100</v>
      </c>
      <c r="F20" s="72"/>
      <c r="G20" s="71"/>
      <c r="H20" s="72"/>
    </row>
    <row r="21" ht="14.25" customHeight="1" spans="1:8">
      <c r="A21" s="87" t="s">
        <v>101</v>
      </c>
      <c r="B21" s="86"/>
      <c r="C21" s="71" t="s">
        <v>102</v>
      </c>
      <c r="D21" s="92"/>
      <c r="E21" s="87" t="s">
        <v>103</v>
      </c>
      <c r="F21" s="86"/>
      <c r="G21" s="71"/>
      <c r="H21" s="72"/>
    </row>
    <row r="22" ht="14.25" customHeight="1" spans="1:8">
      <c r="A22" s="87" t="s">
        <v>104</v>
      </c>
      <c r="B22" s="86"/>
      <c r="C22" s="71" t="s">
        <v>105</v>
      </c>
      <c r="D22" s="92"/>
      <c r="E22" s="71"/>
      <c r="F22" s="71"/>
      <c r="G22" s="71"/>
      <c r="H22" s="72"/>
    </row>
    <row r="23" ht="14.25" customHeight="1" spans="1:8">
      <c r="A23" s="87" t="s">
        <v>106</v>
      </c>
      <c r="B23" s="86"/>
      <c r="C23" s="71" t="s">
        <v>107</v>
      </c>
      <c r="D23" s="92"/>
      <c r="E23" s="71"/>
      <c r="F23" s="71"/>
      <c r="G23" s="71"/>
      <c r="H23" s="72"/>
    </row>
    <row r="24" ht="14.25" customHeight="1" spans="1:8">
      <c r="A24" s="87" t="s">
        <v>108</v>
      </c>
      <c r="B24" s="86"/>
      <c r="C24" s="71" t="s">
        <v>109</v>
      </c>
      <c r="D24" s="92"/>
      <c r="E24" s="71"/>
      <c r="F24" s="71"/>
      <c r="G24" s="71"/>
      <c r="H24" s="72"/>
    </row>
    <row r="25" ht="14.25" customHeight="1" spans="1:8">
      <c r="A25" s="71" t="s">
        <v>110</v>
      </c>
      <c r="B25" s="72"/>
      <c r="C25" s="71" t="s">
        <v>111</v>
      </c>
      <c r="D25" s="92">
        <v>89.87</v>
      </c>
      <c r="E25" s="71"/>
      <c r="F25" s="71"/>
      <c r="G25" s="71"/>
      <c r="H25" s="72"/>
    </row>
    <row r="26" ht="14.25" customHeight="1" spans="1:8">
      <c r="A26" s="71" t="s">
        <v>112</v>
      </c>
      <c r="B26" s="72"/>
      <c r="C26" s="71" t="s">
        <v>113</v>
      </c>
      <c r="D26" s="92"/>
      <c r="E26" s="71"/>
      <c r="F26" s="71"/>
      <c r="G26" s="71"/>
      <c r="H26" s="72"/>
    </row>
    <row r="27" ht="14.25" customHeight="1" spans="1:8">
      <c r="A27" s="71" t="s">
        <v>114</v>
      </c>
      <c r="B27" s="72"/>
      <c r="C27" s="71" t="s">
        <v>115</v>
      </c>
      <c r="D27" s="92"/>
      <c r="E27" s="71"/>
      <c r="F27" s="71"/>
      <c r="G27" s="71"/>
      <c r="H27" s="72"/>
    </row>
    <row r="28" ht="14.25" customHeight="1" spans="1:8">
      <c r="A28" s="87" t="s">
        <v>116</v>
      </c>
      <c r="B28" s="86"/>
      <c r="C28" s="71" t="s">
        <v>117</v>
      </c>
      <c r="D28" s="92"/>
      <c r="E28" s="71"/>
      <c r="F28" s="71"/>
      <c r="G28" s="71"/>
      <c r="H28" s="72"/>
    </row>
    <row r="29" ht="14.25" customHeight="1" spans="1:8">
      <c r="A29" s="87" t="s">
        <v>118</v>
      </c>
      <c r="B29" s="86"/>
      <c r="C29" s="71" t="s">
        <v>119</v>
      </c>
      <c r="D29" s="92"/>
      <c r="E29" s="71"/>
      <c r="F29" s="71"/>
      <c r="G29" s="71"/>
      <c r="H29" s="72"/>
    </row>
    <row r="30" ht="14.25" customHeight="1" spans="1:8">
      <c r="A30" s="87" t="s">
        <v>120</v>
      </c>
      <c r="B30" s="86"/>
      <c r="C30" s="71" t="s">
        <v>121</v>
      </c>
      <c r="D30" s="92"/>
      <c r="E30" s="71"/>
      <c r="F30" s="71"/>
      <c r="G30" s="71"/>
      <c r="H30" s="72"/>
    </row>
    <row r="31" ht="14.25" customHeight="1" spans="1:8">
      <c r="A31" s="87" t="s">
        <v>122</v>
      </c>
      <c r="B31" s="86"/>
      <c r="C31" s="71" t="s">
        <v>123</v>
      </c>
      <c r="D31" s="92"/>
      <c r="E31" s="71"/>
      <c r="F31" s="71"/>
      <c r="G31" s="71"/>
      <c r="H31" s="72"/>
    </row>
    <row r="32" ht="14.25" customHeight="1" spans="1:8">
      <c r="A32" s="87" t="s">
        <v>124</v>
      </c>
      <c r="B32" s="86"/>
      <c r="C32" s="71" t="s">
        <v>125</v>
      </c>
      <c r="D32" s="92"/>
      <c r="E32" s="71"/>
      <c r="F32" s="71"/>
      <c r="G32" s="71"/>
      <c r="H32" s="72"/>
    </row>
    <row r="33" ht="14.25" customHeight="1" spans="1:8">
      <c r="A33" s="71"/>
      <c r="B33" s="71"/>
      <c r="C33" s="71" t="s">
        <v>126</v>
      </c>
      <c r="D33" s="92"/>
      <c r="E33" s="71"/>
      <c r="F33" s="71"/>
      <c r="G33" s="71"/>
      <c r="H33" s="71"/>
    </row>
    <row r="34" ht="14.25" customHeight="1" spans="1:8">
      <c r="A34" s="71"/>
      <c r="B34" s="71"/>
      <c r="C34" s="71" t="s">
        <v>127</v>
      </c>
      <c r="D34" s="92"/>
      <c r="E34" s="71"/>
      <c r="F34" s="71"/>
      <c r="G34" s="71"/>
      <c r="H34" s="71"/>
    </row>
    <row r="35" ht="14.25" customHeight="1" spans="1:8">
      <c r="A35" s="71"/>
      <c r="B35" s="71"/>
      <c r="C35" s="71" t="s">
        <v>128</v>
      </c>
      <c r="D35" s="92"/>
      <c r="E35" s="71"/>
      <c r="F35" s="71"/>
      <c r="G35" s="71"/>
      <c r="H35" s="71"/>
    </row>
    <row r="36" ht="14.25" customHeight="1" spans="1:8">
      <c r="A36" s="71"/>
      <c r="B36" s="71"/>
      <c r="C36" s="71"/>
      <c r="D36" s="71"/>
      <c r="E36" s="71"/>
      <c r="F36" s="71"/>
      <c r="G36" s="71"/>
      <c r="H36" s="71"/>
    </row>
    <row r="37" ht="14.25" customHeight="1" spans="1:8">
      <c r="A37" s="87" t="s">
        <v>129</v>
      </c>
      <c r="B37" s="86">
        <f>D37</f>
        <v>1188.51</v>
      </c>
      <c r="C37" s="87" t="s">
        <v>130</v>
      </c>
      <c r="D37" s="86">
        <f>SUM(D6:D28)</f>
        <v>1188.51</v>
      </c>
      <c r="E37" s="87" t="s">
        <v>130</v>
      </c>
      <c r="F37" s="86">
        <f>H37</f>
        <v>1188.51</v>
      </c>
      <c r="G37" s="87" t="s">
        <v>130</v>
      </c>
      <c r="H37" s="86">
        <f>SUM(H6:H23)</f>
        <v>1188.51</v>
      </c>
    </row>
    <row r="38" ht="14.25" customHeight="1" spans="1:8">
      <c r="A38" s="87" t="s">
        <v>131</v>
      </c>
      <c r="B38" s="86"/>
      <c r="C38" s="87" t="s">
        <v>132</v>
      </c>
      <c r="D38" s="86"/>
      <c r="E38" s="87" t="s">
        <v>132</v>
      </c>
      <c r="F38" s="86"/>
      <c r="G38" s="87" t="s">
        <v>132</v>
      </c>
      <c r="H38" s="86"/>
    </row>
    <row r="39" ht="14.25" customHeight="1" spans="1:8">
      <c r="A39" s="71"/>
      <c r="B39" s="72"/>
      <c r="C39" s="71"/>
      <c r="D39" s="72"/>
      <c r="E39" s="87"/>
      <c r="F39" s="86"/>
      <c r="G39" s="87"/>
      <c r="H39" s="86"/>
    </row>
    <row r="40" ht="14.25" customHeight="1" spans="1:8">
      <c r="A40" s="87" t="s">
        <v>133</v>
      </c>
      <c r="B40" s="86">
        <f>D40</f>
        <v>1188.51</v>
      </c>
      <c r="C40" s="87" t="s">
        <v>134</v>
      </c>
      <c r="D40" s="86">
        <f>D37</f>
        <v>1188.51</v>
      </c>
      <c r="E40" s="87" t="s">
        <v>134</v>
      </c>
      <c r="F40" s="86">
        <f>F37</f>
        <v>1188.51</v>
      </c>
      <c r="G40" s="87" t="s">
        <v>134</v>
      </c>
      <c r="H40" s="86">
        <f>H37</f>
        <v>1188.51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opLeftCell="B1" workbookViewId="0">
      <selection activeCell="I20" sqref="I20"/>
    </sheetView>
  </sheetViews>
  <sheetFormatPr defaultColWidth="10" defaultRowHeight="14.4"/>
  <cols>
    <col min="1" max="1" width="5.87962962962963" customWidth="1"/>
    <col min="2" max="2" width="16.1296296296296" customWidth="1"/>
    <col min="3" max="3" width="8.25" customWidth="1"/>
    <col min="4" max="25" width="7.75" customWidth="1"/>
    <col min="26" max="26" width="9.75" customWidth="1"/>
  </cols>
  <sheetData>
    <row r="1" ht="14.25" customHeight="1" spans="1:25">
      <c r="A1" s="69"/>
      <c r="X1" s="88" t="s">
        <v>135</v>
      </c>
      <c r="Y1" s="88"/>
    </row>
    <row r="2" ht="29.45" customHeight="1" spans="1:25">
      <c r="A2" s="89" t="s">
        <v>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ht="19.5" customHeight="1" spans="1:25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73" t="s">
        <v>34</v>
      </c>
      <c r="Y3" s="73"/>
    </row>
    <row r="4" ht="19.5" customHeight="1" spans="1:25">
      <c r="A4" s="70" t="s">
        <v>136</v>
      </c>
      <c r="B4" s="70" t="s">
        <v>137</v>
      </c>
      <c r="C4" s="70" t="s">
        <v>138</v>
      </c>
      <c r="D4" s="70" t="s">
        <v>139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 t="s">
        <v>131</v>
      </c>
      <c r="T4" s="70"/>
      <c r="U4" s="70"/>
      <c r="V4" s="70"/>
      <c r="W4" s="70"/>
      <c r="X4" s="70"/>
      <c r="Y4" s="70"/>
    </row>
    <row r="5" ht="19.5" customHeight="1" spans="1:25">
      <c r="A5" s="70"/>
      <c r="B5" s="70"/>
      <c r="C5" s="70"/>
      <c r="D5" s="70" t="s">
        <v>140</v>
      </c>
      <c r="E5" s="70" t="s">
        <v>141</v>
      </c>
      <c r="F5" s="70" t="s">
        <v>142</v>
      </c>
      <c r="G5" s="70" t="s">
        <v>143</v>
      </c>
      <c r="H5" s="70" t="s">
        <v>144</v>
      </c>
      <c r="I5" s="70" t="s">
        <v>145</v>
      </c>
      <c r="J5" s="70" t="s">
        <v>146</v>
      </c>
      <c r="K5" s="70"/>
      <c r="L5" s="70"/>
      <c r="M5" s="70"/>
      <c r="N5" s="70" t="s">
        <v>147</v>
      </c>
      <c r="O5" s="70" t="s">
        <v>148</v>
      </c>
      <c r="P5" s="70" t="s">
        <v>149</v>
      </c>
      <c r="Q5" s="70" t="s">
        <v>150</v>
      </c>
      <c r="R5" s="70" t="s">
        <v>151</v>
      </c>
      <c r="S5" s="70" t="s">
        <v>140</v>
      </c>
      <c r="T5" s="70" t="s">
        <v>141</v>
      </c>
      <c r="U5" s="70" t="s">
        <v>142</v>
      </c>
      <c r="V5" s="70" t="s">
        <v>143</v>
      </c>
      <c r="W5" s="70" t="s">
        <v>144</v>
      </c>
      <c r="X5" s="70" t="s">
        <v>145</v>
      </c>
      <c r="Y5" s="70" t="s">
        <v>152</v>
      </c>
    </row>
    <row r="6" ht="19.5" customHeight="1" spans="1:25">
      <c r="A6" s="70"/>
      <c r="B6" s="70"/>
      <c r="C6" s="70"/>
      <c r="D6" s="70"/>
      <c r="E6" s="70"/>
      <c r="F6" s="70"/>
      <c r="G6" s="70"/>
      <c r="H6" s="70"/>
      <c r="I6" s="70"/>
      <c r="J6" s="70" t="s">
        <v>153</v>
      </c>
      <c r="K6" s="70" t="s">
        <v>154</v>
      </c>
      <c r="L6" s="70" t="s">
        <v>155</v>
      </c>
      <c r="M6" s="70" t="s">
        <v>144</v>
      </c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ht="19.9" customHeight="1" spans="1:25">
      <c r="A7" s="87"/>
      <c r="B7" s="87" t="s">
        <v>138</v>
      </c>
      <c r="C7" s="98">
        <v>1188.51</v>
      </c>
      <c r="D7" s="98">
        <v>1188.51</v>
      </c>
      <c r="E7" s="98">
        <v>1188.51</v>
      </c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ht="19.9" customHeight="1" spans="1:25">
      <c r="A8" s="85" t="s">
        <v>156</v>
      </c>
      <c r="B8" s="85" t="s">
        <v>3</v>
      </c>
      <c r="C8" s="98">
        <v>1188.51</v>
      </c>
      <c r="D8" s="98">
        <v>1188.51</v>
      </c>
      <c r="E8" s="98">
        <v>1188.51</v>
      </c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ht="19.9" customHeight="1" spans="1:25">
      <c r="A9" s="140" t="s">
        <v>157</v>
      </c>
      <c r="B9" s="140" t="s">
        <v>158</v>
      </c>
      <c r="C9" s="98">
        <v>1188.51</v>
      </c>
      <c r="D9" s="98">
        <v>1188.51</v>
      </c>
      <c r="E9" s="98">
        <v>1188.51</v>
      </c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</row>
    <row r="10" ht="14.25" customHeight="1"/>
    <row r="11" ht="14.25" customHeight="1" spans="7:7">
      <c r="G11" s="6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I7" sqref="I7"/>
    </sheetView>
  </sheetViews>
  <sheetFormatPr defaultColWidth="10" defaultRowHeight="14.4"/>
  <cols>
    <col min="1" max="1" width="4.62962962962963" customWidth="1"/>
    <col min="2" max="2" width="4.87962962962963" customWidth="1"/>
    <col min="3" max="3" width="5" customWidth="1"/>
    <col min="4" max="4" width="12" customWidth="1"/>
    <col min="5" max="5" width="28.1111111111111" customWidth="1"/>
    <col min="6" max="6" width="12.3796296296296" customWidth="1"/>
    <col min="7" max="7" width="11.3796296296296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11">
      <c r="A1" s="69"/>
      <c r="D1" s="128"/>
      <c r="K1" s="88" t="s">
        <v>159</v>
      </c>
    </row>
    <row r="2" ht="27.95" customHeight="1" spans="1:11">
      <c r="A2" s="89" t="s">
        <v>8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ht="21.95" customHeight="1" spans="1:11">
      <c r="A3" s="129" t="s">
        <v>33</v>
      </c>
      <c r="B3" s="129"/>
      <c r="C3" s="129"/>
      <c r="D3" s="129"/>
      <c r="E3" s="129"/>
      <c r="F3" s="129"/>
      <c r="G3" s="129"/>
      <c r="H3" s="129"/>
      <c r="I3" s="129"/>
      <c r="J3" s="129"/>
      <c r="K3" s="73" t="s">
        <v>34</v>
      </c>
    </row>
    <row r="4" ht="24.2" customHeight="1" spans="1:11">
      <c r="A4" s="84" t="s">
        <v>160</v>
      </c>
      <c r="B4" s="84"/>
      <c r="C4" s="84"/>
      <c r="D4" s="84" t="s">
        <v>161</v>
      </c>
      <c r="E4" s="84" t="s">
        <v>162</v>
      </c>
      <c r="F4" s="84" t="s">
        <v>138</v>
      </c>
      <c r="G4" s="84" t="s">
        <v>163</v>
      </c>
      <c r="H4" s="84" t="s">
        <v>164</v>
      </c>
      <c r="I4" s="84" t="s">
        <v>165</v>
      </c>
      <c r="J4" s="84" t="s">
        <v>166</v>
      </c>
      <c r="K4" s="84" t="s">
        <v>167</v>
      </c>
    </row>
    <row r="5" ht="22.7" customHeight="1" spans="1:11">
      <c r="A5" s="84" t="s">
        <v>168</v>
      </c>
      <c r="B5" s="84" t="s">
        <v>169</v>
      </c>
      <c r="C5" s="84" t="s">
        <v>170</v>
      </c>
      <c r="D5" s="84"/>
      <c r="E5" s="84"/>
      <c r="F5" s="84"/>
      <c r="G5" s="84"/>
      <c r="H5" s="84"/>
      <c r="I5" s="84"/>
      <c r="J5" s="84"/>
      <c r="K5" s="84"/>
    </row>
    <row r="6" ht="19.9" customHeight="1" spans="1:11">
      <c r="A6" s="97"/>
      <c r="B6" s="97"/>
      <c r="C6" s="97"/>
      <c r="D6" s="130" t="s">
        <v>138</v>
      </c>
      <c r="E6" s="130"/>
      <c r="F6" s="131">
        <f>F7</f>
        <v>1188.51</v>
      </c>
      <c r="G6" s="131">
        <f>G7</f>
        <v>1188.51</v>
      </c>
      <c r="H6" s="132"/>
      <c r="I6" s="132"/>
      <c r="J6" s="130"/>
      <c r="K6" s="130"/>
    </row>
    <row r="7" ht="19.9" customHeight="1" spans="1:11">
      <c r="A7" s="133"/>
      <c r="B7" s="133"/>
      <c r="C7" s="133"/>
      <c r="D7" s="134" t="s">
        <v>156</v>
      </c>
      <c r="E7" s="134" t="s">
        <v>3</v>
      </c>
      <c r="F7" s="131">
        <f>F8</f>
        <v>1188.51</v>
      </c>
      <c r="G7" s="131">
        <f>G8</f>
        <v>1188.51</v>
      </c>
      <c r="H7" s="131"/>
      <c r="I7" s="131"/>
      <c r="J7" s="139"/>
      <c r="K7" s="139"/>
    </row>
    <row r="8" ht="19.9" customHeight="1" spans="1:11">
      <c r="A8" s="133"/>
      <c r="B8" s="133"/>
      <c r="C8" s="133"/>
      <c r="D8" s="134" t="s">
        <v>157</v>
      </c>
      <c r="E8" s="134" t="s">
        <v>158</v>
      </c>
      <c r="F8" s="131">
        <f>SUM(F9:F12)</f>
        <v>1188.51</v>
      </c>
      <c r="G8" s="131">
        <f>SUM(G9:G12)</f>
        <v>1188.51</v>
      </c>
      <c r="H8" s="131"/>
      <c r="I8" s="131"/>
      <c r="J8" s="139"/>
      <c r="K8" s="139"/>
    </row>
    <row r="9" ht="19.9" customHeight="1" spans="1:11">
      <c r="A9" s="135" t="s">
        <v>171</v>
      </c>
      <c r="B9" s="135" t="s">
        <v>172</v>
      </c>
      <c r="C9" s="135" t="s">
        <v>173</v>
      </c>
      <c r="D9" s="136" t="s">
        <v>174</v>
      </c>
      <c r="E9" s="137" t="s">
        <v>175</v>
      </c>
      <c r="F9" s="96">
        <v>921.4</v>
      </c>
      <c r="G9" s="138">
        <v>921.4</v>
      </c>
      <c r="H9" s="138"/>
      <c r="I9" s="138"/>
      <c r="J9" s="137"/>
      <c r="K9" s="137"/>
    </row>
    <row r="10" ht="19.9" customHeight="1" spans="1:11">
      <c r="A10" s="135" t="s">
        <v>176</v>
      </c>
      <c r="B10" s="135" t="s">
        <v>177</v>
      </c>
      <c r="C10" s="135" t="s">
        <v>177</v>
      </c>
      <c r="D10" s="136" t="s">
        <v>178</v>
      </c>
      <c r="E10" s="137" t="s">
        <v>179</v>
      </c>
      <c r="F10" s="92">
        <v>119.82</v>
      </c>
      <c r="G10" s="92">
        <v>119.82</v>
      </c>
      <c r="H10" s="138"/>
      <c r="I10" s="138"/>
      <c r="J10" s="137"/>
      <c r="K10" s="137"/>
    </row>
    <row r="11" ht="19.9" customHeight="1" spans="1:11">
      <c r="A11" s="135" t="s">
        <v>180</v>
      </c>
      <c r="B11" s="135" t="s">
        <v>181</v>
      </c>
      <c r="C11" s="135" t="s">
        <v>173</v>
      </c>
      <c r="D11" s="136" t="s">
        <v>182</v>
      </c>
      <c r="E11" s="137" t="s">
        <v>183</v>
      </c>
      <c r="F11" s="92">
        <v>57.42</v>
      </c>
      <c r="G11" s="92">
        <v>57.42</v>
      </c>
      <c r="H11" s="138"/>
      <c r="I11" s="138"/>
      <c r="J11" s="137"/>
      <c r="K11" s="137"/>
    </row>
    <row r="12" ht="19.9" customHeight="1" spans="1:11">
      <c r="A12" s="135" t="s">
        <v>184</v>
      </c>
      <c r="B12" s="135" t="s">
        <v>185</v>
      </c>
      <c r="C12" s="135" t="s">
        <v>173</v>
      </c>
      <c r="D12" s="136" t="s">
        <v>186</v>
      </c>
      <c r="E12" s="137" t="s">
        <v>187</v>
      </c>
      <c r="F12" s="92">
        <v>89.87</v>
      </c>
      <c r="G12" s="92">
        <v>89.87</v>
      </c>
      <c r="H12" s="138"/>
      <c r="I12" s="138"/>
      <c r="J12" s="137"/>
      <c r="K12" s="137"/>
    </row>
    <row r="13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F9" sqref="F9:F12"/>
    </sheetView>
  </sheetViews>
  <sheetFormatPr defaultColWidth="10" defaultRowHeight="14.4"/>
  <cols>
    <col min="1" max="1" width="3.62962962962963" customWidth="1"/>
    <col min="2" max="2" width="4.75" customWidth="1"/>
    <col min="3" max="3" width="4.62962962962963" customWidth="1"/>
    <col min="4" max="4" width="7.37962962962963" customWidth="1"/>
    <col min="5" max="5" width="20.1296296296296" customWidth="1"/>
    <col min="6" max="6" width="9.25" customWidth="1"/>
    <col min="7" max="7" width="7.75" customWidth="1"/>
    <col min="8" max="12" width="7.12962962962963" customWidth="1"/>
    <col min="13" max="13" width="6.75" customWidth="1"/>
    <col min="14" max="17" width="7.12962962962963" customWidth="1"/>
    <col min="18" max="18" width="7" customWidth="1"/>
    <col min="19" max="20" width="7.12962962962963" customWidth="1"/>
    <col min="21" max="22" width="9.75" customWidth="1"/>
  </cols>
  <sheetData>
    <row r="1" ht="14.25" customHeight="1" spans="1:20">
      <c r="A1" s="69"/>
      <c r="S1" s="88" t="s">
        <v>188</v>
      </c>
      <c r="T1" s="88"/>
    </row>
    <row r="2" ht="36.95" customHeight="1" spans="1:20">
      <c r="A2" s="89" t="s">
        <v>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ht="17.25" customHeight="1" spans="1:20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73" t="s">
        <v>34</v>
      </c>
      <c r="T3" s="73"/>
    </row>
    <row r="4" ht="17.25" customHeight="1" spans="1:20">
      <c r="A4" s="70" t="s">
        <v>160</v>
      </c>
      <c r="B4" s="70"/>
      <c r="C4" s="70"/>
      <c r="D4" s="70" t="s">
        <v>189</v>
      </c>
      <c r="E4" s="70" t="s">
        <v>190</v>
      </c>
      <c r="F4" s="70" t="s">
        <v>191</v>
      </c>
      <c r="G4" s="70" t="s">
        <v>192</v>
      </c>
      <c r="H4" s="70" t="s">
        <v>193</v>
      </c>
      <c r="I4" s="70" t="s">
        <v>194</v>
      </c>
      <c r="J4" s="70" t="s">
        <v>195</v>
      </c>
      <c r="K4" s="70" t="s">
        <v>196</v>
      </c>
      <c r="L4" s="70" t="s">
        <v>197</v>
      </c>
      <c r="M4" s="70" t="s">
        <v>198</v>
      </c>
      <c r="N4" s="70" t="s">
        <v>199</v>
      </c>
      <c r="O4" s="70" t="s">
        <v>200</v>
      </c>
      <c r="P4" s="70" t="s">
        <v>201</v>
      </c>
      <c r="Q4" s="70" t="s">
        <v>202</v>
      </c>
      <c r="R4" s="70" t="s">
        <v>203</v>
      </c>
      <c r="S4" s="70" t="s">
        <v>204</v>
      </c>
      <c r="T4" s="70" t="s">
        <v>205</v>
      </c>
    </row>
    <row r="5" ht="18" customHeight="1" spans="1:20">
      <c r="A5" s="70" t="s">
        <v>168</v>
      </c>
      <c r="B5" s="70" t="s">
        <v>169</v>
      </c>
      <c r="C5" s="70" t="s">
        <v>170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6" ht="19.9" customHeight="1" spans="1:20">
      <c r="A6" s="87"/>
      <c r="B6" s="87"/>
      <c r="C6" s="87"/>
      <c r="D6" s="87"/>
      <c r="E6" s="87" t="s">
        <v>138</v>
      </c>
      <c r="F6" s="86">
        <f>SUM(G6:O6)</f>
        <v>1188.51</v>
      </c>
      <c r="G6" s="86">
        <v>1040.31</v>
      </c>
      <c r="H6" s="86">
        <v>146.94</v>
      </c>
      <c r="I6" s="86"/>
      <c r="J6" s="86"/>
      <c r="K6" s="86"/>
      <c r="L6" s="86"/>
      <c r="M6" s="86"/>
      <c r="N6" s="86"/>
      <c r="O6" s="86">
        <v>1.26</v>
      </c>
      <c r="P6" s="86"/>
      <c r="Q6" s="86"/>
      <c r="R6" s="86"/>
      <c r="S6" s="86"/>
      <c r="T6" s="86"/>
    </row>
    <row r="7" ht="19.9" customHeight="1" spans="1:20">
      <c r="A7" s="87"/>
      <c r="B7" s="87"/>
      <c r="C7" s="87"/>
      <c r="D7" s="85" t="s">
        <v>156</v>
      </c>
      <c r="E7" s="85" t="s">
        <v>3</v>
      </c>
      <c r="F7" s="86">
        <f>SUM(G7:O7)</f>
        <v>1188.51</v>
      </c>
      <c r="G7" s="86">
        <v>1040.31</v>
      </c>
      <c r="H7" s="86">
        <v>146.94</v>
      </c>
      <c r="I7" s="86"/>
      <c r="J7" s="86"/>
      <c r="K7" s="86"/>
      <c r="L7" s="86"/>
      <c r="M7" s="86"/>
      <c r="N7" s="86"/>
      <c r="O7" s="86">
        <v>1.26</v>
      </c>
      <c r="P7" s="86"/>
      <c r="Q7" s="86"/>
      <c r="R7" s="86"/>
      <c r="S7" s="86"/>
      <c r="T7" s="86"/>
    </row>
    <row r="8" ht="19.9" customHeight="1" spans="1:20">
      <c r="A8" s="93"/>
      <c r="B8" s="93"/>
      <c r="C8" s="93"/>
      <c r="D8" s="91" t="s">
        <v>157</v>
      </c>
      <c r="E8" s="91" t="s">
        <v>158</v>
      </c>
      <c r="F8" s="86">
        <f>SUM(G8:O8)</f>
        <v>1188.51</v>
      </c>
      <c r="G8" s="86">
        <v>1040.31</v>
      </c>
      <c r="H8" s="86">
        <v>146.94</v>
      </c>
      <c r="I8" s="127"/>
      <c r="J8" s="127"/>
      <c r="K8" s="127"/>
      <c r="L8" s="127"/>
      <c r="M8" s="127"/>
      <c r="N8" s="127"/>
      <c r="O8" s="86">
        <v>1.26</v>
      </c>
      <c r="P8" s="127"/>
      <c r="Q8" s="127"/>
      <c r="R8" s="127"/>
      <c r="S8" s="127"/>
      <c r="T8" s="127"/>
    </row>
    <row r="9" ht="19.9" customHeight="1" spans="1:20">
      <c r="A9" s="94" t="s">
        <v>171</v>
      </c>
      <c r="B9" s="94" t="s">
        <v>172</v>
      </c>
      <c r="C9" s="94" t="s">
        <v>173</v>
      </c>
      <c r="D9" s="90" t="s">
        <v>206</v>
      </c>
      <c r="E9" s="95" t="s">
        <v>175</v>
      </c>
      <c r="F9" s="96">
        <f>SUM(G9:O9)</f>
        <v>921.4</v>
      </c>
      <c r="G9" s="96">
        <v>773.2</v>
      </c>
      <c r="H9" s="86">
        <v>146.94</v>
      </c>
      <c r="I9" s="96"/>
      <c r="J9" s="96"/>
      <c r="K9" s="96"/>
      <c r="L9" s="96"/>
      <c r="M9" s="96"/>
      <c r="N9" s="96"/>
      <c r="O9" s="86">
        <v>1.26</v>
      </c>
      <c r="P9" s="96"/>
      <c r="Q9" s="96"/>
      <c r="R9" s="96"/>
      <c r="S9" s="96"/>
      <c r="T9" s="96"/>
    </row>
    <row r="10" ht="19.9" customHeight="1" spans="1:20">
      <c r="A10" s="94" t="s">
        <v>176</v>
      </c>
      <c r="B10" s="94" t="s">
        <v>177</v>
      </c>
      <c r="C10" s="94" t="s">
        <v>177</v>
      </c>
      <c r="D10" s="90" t="s">
        <v>206</v>
      </c>
      <c r="E10" s="95" t="s">
        <v>179</v>
      </c>
      <c r="F10" s="92">
        <v>119.82</v>
      </c>
      <c r="G10" s="92">
        <v>119.82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</row>
    <row r="11" ht="19.9" customHeight="1" spans="1:20">
      <c r="A11" s="94" t="s">
        <v>180</v>
      </c>
      <c r="B11" s="94" t="s">
        <v>181</v>
      </c>
      <c r="C11" s="94" t="s">
        <v>173</v>
      </c>
      <c r="D11" s="90" t="s">
        <v>206</v>
      </c>
      <c r="E11" s="95" t="s">
        <v>183</v>
      </c>
      <c r="F11" s="92">
        <v>57.42</v>
      </c>
      <c r="G11" s="92">
        <v>57.42</v>
      </c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ht="19.9" customHeight="1" spans="1:20">
      <c r="A12" s="94" t="s">
        <v>184</v>
      </c>
      <c r="B12" s="94" t="s">
        <v>185</v>
      </c>
      <c r="C12" s="94" t="s">
        <v>173</v>
      </c>
      <c r="D12" s="90" t="s">
        <v>206</v>
      </c>
      <c r="E12" s="95" t="s">
        <v>187</v>
      </c>
      <c r="F12" s="92">
        <v>89.87</v>
      </c>
      <c r="G12" s="92">
        <v>89.87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H10" sqref="H10:H12"/>
    </sheetView>
  </sheetViews>
  <sheetFormatPr defaultColWidth="10" defaultRowHeight="14.4"/>
  <cols>
    <col min="1" max="2" width="4.12962962962963" customWidth="1"/>
    <col min="3" max="3" width="4.25" customWidth="1"/>
    <col min="4" max="4" width="6.12962962962963" customWidth="1"/>
    <col min="5" max="5" width="15.8796296296296" customWidth="1"/>
    <col min="6" max="6" width="9" customWidth="1"/>
    <col min="7" max="7" width="7.75" customWidth="1"/>
    <col min="8" max="8" width="7.66666666666667" customWidth="1"/>
    <col min="9" max="16" width="7.12962962962963" customWidth="1"/>
    <col min="17" max="17" width="5.87962962962963" customWidth="1"/>
    <col min="18" max="21" width="7.12962962962963" customWidth="1"/>
    <col min="22" max="23" width="9.75" customWidth="1"/>
  </cols>
  <sheetData>
    <row r="1" ht="14.25" customHeight="1" spans="1:21">
      <c r="A1" s="69"/>
      <c r="T1" s="88" t="s">
        <v>207</v>
      </c>
      <c r="U1" s="88"/>
    </row>
    <row r="2" ht="32.45" customHeight="1" spans="1:21">
      <c r="A2" s="89" t="s">
        <v>10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</row>
    <row r="3" ht="21.2" customHeight="1" spans="1:21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73" t="s">
        <v>34</v>
      </c>
      <c r="U3" s="73"/>
    </row>
    <row r="4" ht="19.5" customHeight="1" spans="1:21">
      <c r="A4" s="70" t="s">
        <v>160</v>
      </c>
      <c r="B4" s="70"/>
      <c r="C4" s="70"/>
      <c r="D4" s="70" t="s">
        <v>189</v>
      </c>
      <c r="E4" s="70" t="s">
        <v>190</v>
      </c>
      <c r="F4" s="70" t="s">
        <v>208</v>
      </c>
      <c r="G4" s="70" t="s">
        <v>163</v>
      </c>
      <c r="H4" s="70"/>
      <c r="I4" s="70"/>
      <c r="J4" s="70"/>
      <c r="K4" s="70" t="s">
        <v>164</v>
      </c>
      <c r="L4" s="70"/>
      <c r="M4" s="70"/>
      <c r="N4" s="70"/>
      <c r="O4" s="70"/>
      <c r="P4" s="70"/>
      <c r="Q4" s="70"/>
      <c r="R4" s="70"/>
      <c r="S4" s="70"/>
      <c r="T4" s="70"/>
      <c r="U4" s="70"/>
    </row>
    <row r="5" ht="33.2" customHeight="1" spans="1:21">
      <c r="A5" s="70" t="s">
        <v>168</v>
      </c>
      <c r="B5" s="70" t="s">
        <v>169</v>
      </c>
      <c r="C5" s="70" t="s">
        <v>170</v>
      </c>
      <c r="D5" s="70"/>
      <c r="E5" s="70"/>
      <c r="F5" s="70"/>
      <c r="G5" s="70" t="s">
        <v>138</v>
      </c>
      <c r="H5" s="70" t="s">
        <v>209</v>
      </c>
      <c r="I5" s="70" t="s">
        <v>210</v>
      </c>
      <c r="J5" s="70" t="s">
        <v>200</v>
      </c>
      <c r="K5" s="70" t="s">
        <v>138</v>
      </c>
      <c r="L5" s="70" t="s">
        <v>211</v>
      </c>
      <c r="M5" s="70" t="s">
        <v>212</v>
      </c>
      <c r="N5" s="70" t="s">
        <v>213</v>
      </c>
      <c r="O5" s="70" t="s">
        <v>202</v>
      </c>
      <c r="P5" s="70" t="s">
        <v>214</v>
      </c>
      <c r="Q5" s="70" t="s">
        <v>215</v>
      </c>
      <c r="R5" s="70" t="s">
        <v>216</v>
      </c>
      <c r="S5" s="70" t="s">
        <v>198</v>
      </c>
      <c r="T5" s="70" t="s">
        <v>201</v>
      </c>
      <c r="U5" s="70" t="s">
        <v>205</v>
      </c>
    </row>
    <row r="6" ht="19.9" customHeight="1" spans="1:21">
      <c r="A6" s="87"/>
      <c r="B6" s="87"/>
      <c r="C6" s="87"/>
      <c r="D6" s="87"/>
      <c r="E6" s="87" t="s">
        <v>138</v>
      </c>
      <c r="F6" s="86">
        <f>G6</f>
        <v>1188.51</v>
      </c>
      <c r="G6" s="86">
        <f>SUM(H6:J6)</f>
        <v>1188.51</v>
      </c>
      <c r="H6" s="86">
        <f>H7</f>
        <v>1040.31</v>
      </c>
      <c r="I6" s="72">
        <v>146.94</v>
      </c>
      <c r="J6" s="72">
        <v>1.26</v>
      </c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</row>
    <row r="7" ht="19.9" customHeight="1" spans="1:21">
      <c r="A7" s="87"/>
      <c r="B7" s="87"/>
      <c r="C7" s="87"/>
      <c r="D7" s="85" t="s">
        <v>156</v>
      </c>
      <c r="E7" s="85" t="s">
        <v>3</v>
      </c>
      <c r="F7" s="86">
        <f>G7</f>
        <v>1188.51</v>
      </c>
      <c r="G7" s="86">
        <f>SUM(H7:J7)</f>
        <v>1188.51</v>
      </c>
      <c r="H7" s="86">
        <f>H8</f>
        <v>1040.31</v>
      </c>
      <c r="I7" s="72">
        <v>146.94</v>
      </c>
      <c r="J7" s="72">
        <v>1.26</v>
      </c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</row>
    <row r="8" ht="19.9" customHeight="1" spans="1:21">
      <c r="A8" s="93"/>
      <c r="B8" s="93"/>
      <c r="C8" s="93"/>
      <c r="D8" s="91" t="s">
        <v>157</v>
      </c>
      <c r="E8" s="91" t="s">
        <v>158</v>
      </c>
      <c r="F8" s="86">
        <f>G8</f>
        <v>1188.51</v>
      </c>
      <c r="G8" s="86">
        <f>SUM(G9:G12)</f>
        <v>1188.51</v>
      </c>
      <c r="H8" s="86">
        <f>SUM(H9:H12)</f>
        <v>1040.31</v>
      </c>
      <c r="I8" s="72">
        <v>146.94</v>
      </c>
      <c r="J8" s="72">
        <v>1.26</v>
      </c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ht="19.9" customHeight="1" spans="1:21">
      <c r="A9" s="94" t="s">
        <v>171</v>
      </c>
      <c r="B9" s="94" t="s">
        <v>172</v>
      </c>
      <c r="C9" s="94" t="s">
        <v>173</v>
      </c>
      <c r="D9" s="90" t="s">
        <v>206</v>
      </c>
      <c r="E9" s="95" t="s">
        <v>175</v>
      </c>
      <c r="F9" s="92">
        <v>921.4</v>
      </c>
      <c r="G9" s="92">
        <v>921.4</v>
      </c>
      <c r="H9" s="72">
        <f>G9-I9-J9</f>
        <v>773.2</v>
      </c>
      <c r="I9" s="72">
        <v>146.94</v>
      </c>
      <c r="J9" s="72">
        <v>1.26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</row>
    <row r="10" ht="19.9" customHeight="1" spans="1:21">
      <c r="A10" s="94" t="s">
        <v>176</v>
      </c>
      <c r="B10" s="94" t="s">
        <v>177</v>
      </c>
      <c r="C10" s="94" t="s">
        <v>177</v>
      </c>
      <c r="D10" s="90" t="s">
        <v>206</v>
      </c>
      <c r="E10" s="95" t="s">
        <v>179</v>
      </c>
      <c r="F10" s="92">
        <v>119.82</v>
      </c>
      <c r="G10" s="92">
        <v>119.82</v>
      </c>
      <c r="H10" s="92">
        <v>119.82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ht="19.9" customHeight="1" spans="1:21">
      <c r="A11" s="94" t="s">
        <v>180</v>
      </c>
      <c r="B11" s="94" t="s">
        <v>181</v>
      </c>
      <c r="C11" s="94" t="s">
        <v>173</v>
      </c>
      <c r="D11" s="90" t="s">
        <v>206</v>
      </c>
      <c r="E11" s="95" t="s">
        <v>183</v>
      </c>
      <c r="F11" s="92">
        <v>57.42</v>
      </c>
      <c r="G11" s="92">
        <v>57.42</v>
      </c>
      <c r="H11" s="92">
        <v>57.42</v>
      </c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</row>
    <row r="12" ht="19.9" customHeight="1" spans="1:21">
      <c r="A12" s="94" t="s">
        <v>184</v>
      </c>
      <c r="B12" s="94" t="s">
        <v>185</v>
      </c>
      <c r="C12" s="94" t="s">
        <v>173</v>
      </c>
      <c r="D12" s="90" t="s">
        <v>206</v>
      </c>
      <c r="E12" s="95" t="s">
        <v>187</v>
      </c>
      <c r="F12" s="92">
        <v>89.87</v>
      </c>
      <c r="G12" s="92">
        <v>89.87</v>
      </c>
      <c r="H12" s="92">
        <v>89.87</v>
      </c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18" sqref="B18"/>
    </sheetView>
  </sheetViews>
  <sheetFormatPr defaultColWidth="10" defaultRowHeight="14.4" outlineLevelCol="4"/>
  <cols>
    <col min="1" max="1" width="24.6296296296296" customWidth="1"/>
    <col min="2" max="2" width="16" customWidth="1"/>
    <col min="3" max="4" width="22.25" customWidth="1"/>
    <col min="5" max="5" width="0.12962962962963" customWidth="1"/>
    <col min="6" max="6" width="9.75" customWidth="1"/>
  </cols>
  <sheetData>
    <row r="1" ht="14.25" customHeight="1" spans="1:4">
      <c r="A1" s="69"/>
      <c r="D1" s="88" t="s">
        <v>217</v>
      </c>
    </row>
    <row r="2" ht="27.95" customHeight="1" spans="1:4">
      <c r="A2" s="89" t="s">
        <v>11</v>
      </c>
      <c r="B2" s="89"/>
      <c r="C2" s="89"/>
      <c r="D2" s="89"/>
    </row>
    <row r="3" ht="16.5" customHeight="1" spans="1:5">
      <c r="A3" s="83" t="s">
        <v>33</v>
      </c>
      <c r="B3" s="83"/>
      <c r="C3" s="83"/>
      <c r="D3" s="73" t="s">
        <v>34</v>
      </c>
      <c r="E3" s="69"/>
    </row>
    <row r="4" ht="17.65" customHeight="1" spans="1:5">
      <c r="A4" s="84" t="s">
        <v>35</v>
      </c>
      <c r="B4" s="84"/>
      <c r="C4" s="84" t="s">
        <v>36</v>
      </c>
      <c r="D4" s="84"/>
      <c r="E4" s="124"/>
    </row>
    <row r="5" ht="17.65" customHeight="1" spans="1:5">
      <c r="A5" s="84" t="s">
        <v>37</v>
      </c>
      <c r="B5" s="84" t="s">
        <v>38</v>
      </c>
      <c r="C5" s="84" t="s">
        <v>37</v>
      </c>
      <c r="D5" s="84" t="s">
        <v>38</v>
      </c>
      <c r="E5" s="124"/>
    </row>
    <row r="6" ht="17.65" customHeight="1" spans="1:5">
      <c r="A6" s="87" t="s">
        <v>218</v>
      </c>
      <c r="B6" s="86">
        <f>D6</f>
        <v>1188.51</v>
      </c>
      <c r="C6" s="87" t="s">
        <v>219</v>
      </c>
      <c r="D6" s="98">
        <f>SUM(D7:D27)</f>
        <v>1188.51</v>
      </c>
      <c r="E6" s="125"/>
    </row>
    <row r="7" ht="17.65" customHeight="1" spans="1:5">
      <c r="A7" s="71" t="s">
        <v>220</v>
      </c>
      <c r="B7" s="86">
        <f>B6</f>
        <v>1188.51</v>
      </c>
      <c r="C7" s="71" t="s">
        <v>43</v>
      </c>
      <c r="D7" s="92">
        <v>921.4</v>
      </c>
      <c r="E7" s="125"/>
    </row>
    <row r="8" ht="17.65" customHeight="1" spans="1:5">
      <c r="A8" s="71" t="s">
        <v>221</v>
      </c>
      <c r="B8" s="86">
        <f>B7</f>
        <v>1188.51</v>
      </c>
      <c r="C8" s="71" t="s">
        <v>47</v>
      </c>
      <c r="D8" s="92"/>
      <c r="E8" s="125"/>
    </row>
    <row r="9" ht="27.2" customHeight="1" spans="1:5">
      <c r="A9" s="71" t="s">
        <v>50</v>
      </c>
      <c r="B9" s="72"/>
      <c r="C9" s="71" t="s">
        <v>51</v>
      </c>
      <c r="D9" s="92"/>
      <c r="E9" s="125"/>
    </row>
    <row r="10" ht="17.65" customHeight="1" spans="1:5">
      <c r="A10" s="71" t="s">
        <v>222</v>
      </c>
      <c r="B10" s="72"/>
      <c r="C10" s="71" t="s">
        <v>55</v>
      </c>
      <c r="D10" s="92"/>
      <c r="E10" s="125"/>
    </row>
    <row r="11" ht="17.65" customHeight="1" spans="1:5">
      <c r="A11" s="71" t="s">
        <v>223</v>
      </c>
      <c r="B11" s="72"/>
      <c r="C11" s="71" t="s">
        <v>59</v>
      </c>
      <c r="D11" s="92"/>
      <c r="E11" s="125"/>
    </row>
    <row r="12" ht="17.65" customHeight="1" spans="1:5">
      <c r="A12" s="71" t="s">
        <v>224</v>
      </c>
      <c r="B12" s="72"/>
      <c r="C12" s="71" t="s">
        <v>63</v>
      </c>
      <c r="D12" s="92"/>
      <c r="E12" s="125"/>
    </row>
    <row r="13" ht="17.65" customHeight="1" spans="1:5">
      <c r="A13" s="87" t="s">
        <v>225</v>
      </c>
      <c r="B13" s="86"/>
      <c r="C13" s="71" t="s">
        <v>67</v>
      </c>
      <c r="D13" s="92"/>
      <c r="E13" s="125"/>
    </row>
    <row r="14" ht="17.65" customHeight="1" spans="1:5">
      <c r="A14" s="71" t="s">
        <v>220</v>
      </c>
      <c r="B14" s="72"/>
      <c r="C14" s="71" t="s">
        <v>71</v>
      </c>
      <c r="D14" s="92">
        <v>119.82</v>
      </c>
      <c r="E14" s="125"/>
    </row>
    <row r="15" ht="17.65" customHeight="1" spans="1:5">
      <c r="A15" s="71" t="s">
        <v>222</v>
      </c>
      <c r="B15" s="72"/>
      <c r="C15" s="71" t="s">
        <v>75</v>
      </c>
      <c r="D15" s="92"/>
      <c r="E15" s="125"/>
    </row>
    <row r="16" ht="17.65" customHeight="1" spans="1:5">
      <c r="A16" s="71" t="s">
        <v>223</v>
      </c>
      <c r="B16" s="72"/>
      <c r="C16" s="71" t="s">
        <v>79</v>
      </c>
      <c r="D16" s="92">
        <v>57.42</v>
      </c>
      <c r="E16" s="125"/>
    </row>
    <row r="17" ht="17.65" customHeight="1" spans="1:5">
      <c r="A17" s="71" t="s">
        <v>224</v>
      </c>
      <c r="B17" s="72"/>
      <c r="C17" s="71" t="s">
        <v>83</v>
      </c>
      <c r="D17" s="92"/>
      <c r="E17" s="125"/>
    </row>
    <row r="18" ht="17.65" customHeight="1" spans="1:5">
      <c r="A18" s="71"/>
      <c r="B18" s="72"/>
      <c r="C18" s="71" t="s">
        <v>87</v>
      </c>
      <c r="D18" s="92"/>
      <c r="E18" s="125"/>
    </row>
    <row r="19" ht="17.65" customHeight="1" spans="1:5">
      <c r="A19" s="71"/>
      <c r="B19" s="71"/>
      <c r="C19" s="71" t="s">
        <v>91</v>
      </c>
      <c r="D19" s="92"/>
      <c r="E19" s="125"/>
    </row>
    <row r="20" ht="17.65" customHeight="1" spans="1:5">
      <c r="A20" s="71"/>
      <c r="B20" s="71"/>
      <c r="C20" s="71" t="s">
        <v>95</v>
      </c>
      <c r="D20" s="92"/>
      <c r="E20" s="125"/>
    </row>
    <row r="21" ht="17.65" customHeight="1" spans="1:5">
      <c r="A21" s="71"/>
      <c r="B21" s="71"/>
      <c r="C21" s="71" t="s">
        <v>99</v>
      </c>
      <c r="D21" s="92"/>
      <c r="E21" s="125"/>
    </row>
    <row r="22" ht="17.65" customHeight="1" spans="1:5">
      <c r="A22" s="71"/>
      <c r="B22" s="71"/>
      <c r="C22" s="71" t="s">
        <v>102</v>
      </c>
      <c r="D22" s="92"/>
      <c r="E22" s="125"/>
    </row>
    <row r="23" ht="17.65" customHeight="1" spans="1:5">
      <c r="A23" s="71"/>
      <c r="B23" s="71"/>
      <c r="C23" s="71" t="s">
        <v>105</v>
      </c>
      <c r="D23" s="92"/>
      <c r="E23" s="125"/>
    </row>
    <row r="24" ht="17.65" customHeight="1" spans="1:5">
      <c r="A24" s="71"/>
      <c r="B24" s="71"/>
      <c r="C24" s="71" t="s">
        <v>107</v>
      </c>
      <c r="D24" s="92"/>
      <c r="E24" s="125"/>
    </row>
    <row r="25" ht="17.65" customHeight="1" spans="1:5">
      <c r="A25" s="71"/>
      <c r="B25" s="71"/>
      <c r="C25" s="71" t="s">
        <v>109</v>
      </c>
      <c r="D25" s="92"/>
      <c r="E25" s="125"/>
    </row>
    <row r="26" ht="17.65" customHeight="1" spans="1:5">
      <c r="A26" s="71"/>
      <c r="B26" s="71"/>
      <c r="C26" s="71" t="s">
        <v>111</v>
      </c>
      <c r="D26" s="92">
        <v>89.87</v>
      </c>
      <c r="E26" s="125"/>
    </row>
    <row r="27" ht="17.65" customHeight="1" spans="1:5">
      <c r="A27" s="71"/>
      <c r="B27" s="71"/>
      <c r="C27" s="71" t="s">
        <v>113</v>
      </c>
      <c r="D27" s="92"/>
      <c r="E27" s="125"/>
    </row>
    <row r="28" ht="17.65" customHeight="1" spans="1:5">
      <c r="A28" s="71"/>
      <c r="B28" s="71"/>
      <c r="C28" s="71" t="s">
        <v>115</v>
      </c>
      <c r="D28" s="92"/>
      <c r="E28" s="125"/>
    </row>
    <row r="29" ht="17.65" customHeight="1" spans="1:5">
      <c r="A29" s="71"/>
      <c r="B29" s="71"/>
      <c r="C29" s="71" t="s">
        <v>117</v>
      </c>
      <c r="D29" s="92"/>
      <c r="E29" s="125"/>
    </row>
    <row r="30" ht="17.65" customHeight="1" spans="1:5">
      <c r="A30" s="71"/>
      <c r="B30" s="71"/>
      <c r="C30" s="71" t="s">
        <v>119</v>
      </c>
      <c r="D30" s="92"/>
      <c r="E30" s="125"/>
    </row>
    <row r="31" ht="17.65" customHeight="1" spans="1:5">
      <c r="A31" s="71"/>
      <c r="B31" s="71"/>
      <c r="C31" s="71" t="s">
        <v>121</v>
      </c>
      <c r="D31" s="92"/>
      <c r="E31" s="125"/>
    </row>
    <row r="32" ht="17.65" customHeight="1" spans="1:5">
      <c r="A32" s="71"/>
      <c r="B32" s="71"/>
      <c r="C32" s="71" t="s">
        <v>123</v>
      </c>
      <c r="D32" s="92"/>
      <c r="E32" s="125"/>
    </row>
    <row r="33" ht="17.65" customHeight="1" spans="1:5">
      <c r="A33" s="71"/>
      <c r="B33" s="71"/>
      <c r="C33" s="71" t="s">
        <v>125</v>
      </c>
      <c r="D33" s="92"/>
      <c r="E33" s="125"/>
    </row>
    <row r="34" ht="17.65" customHeight="1" spans="1:5">
      <c r="A34" s="71"/>
      <c r="B34" s="71"/>
      <c r="C34" s="71" t="s">
        <v>126</v>
      </c>
      <c r="D34" s="92"/>
      <c r="E34" s="125"/>
    </row>
    <row r="35" ht="17.65" customHeight="1" spans="1:5">
      <c r="A35" s="71"/>
      <c r="B35" s="71"/>
      <c r="C35" s="71" t="s">
        <v>127</v>
      </c>
      <c r="D35" s="92"/>
      <c r="E35" s="125"/>
    </row>
    <row r="36" ht="17.65" customHeight="1" spans="1:5">
      <c r="A36" s="71"/>
      <c r="B36" s="71"/>
      <c r="C36" s="71" t="s">
        <v>128</v>
      </c>
      <c r="D36" s="92"/>
      <c r="E36" s="125"/>
    </row>
    <row r="37" ht="17.65" customHeight="1" spans="1:5">
      <c r="A37" s="71"/>
      <c r="B37" s="71"/>
      <c r="C37" s="71"/>
      <c r="D37" s="71"/>
      <c r="E37" s="125"/>
    </row>
    <row r="38" ht="17.65" customHeight="1" spans="1:5">
      <c r="A38" s="87"/>
      <c r="B38" s="87"/>
      <c r="C38" s="87" t="s">
        <v>226</v>
      </c>
      <c r="D38" s="86"/>
      <c r="E38" s="126"/>
    </row>
    <row r="39" ht="17.65" customHeight="1" spans="1:5">
      <c r="A39" s="87"/>
      <c r="B39" s="87"/>
      <c r="C39" s="87"/>
      <c r="D39" s="87"/>
      <c r="E39" s="126"/>
    </row>
    <row r="40" ht="17.65" customHeight="1" spans="1:5">
      <c r="A40" s="70" t="s">
        <v>227</v>
      </c>
      <c r="B40" s="86">
        <f>D40</f>
        <v>1188.51</v>
      </c>
      <c r="C40" s="70" t="s">
        <v>228</v>
      </c>
      <c r="D40" s="98">
        <f>SUM(D7:D26)</f>
        <v>1188.51</v>
      </c>
      <c r="E40" s="12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pane ySplit="6" topLeftCell="A11" activePane="bottomLeft" state="frozen"/>
      <selection/>
      <selection pane="bottomLeft" activeCell="E25" sqref="E25"/>
    </sheetView>
  </sheetViews>
  <sheetFormatPr defaultColWidth="10" defaultRowHeight="14.4"/>
  <cols>
    <col min="1" max="1" width="3.62962962962963" customWidth="1"/>
    <col min="2" max="2" width="4.87962962962963" customWidth="1"/>
    <col min="3" max="3" width="4.75" customWidth="1"/>
    <col min="4" max="4" width="14.6296296296296" customWidth="1"/>
    <col min="5" max="5" width="26.5555555555556" customWidth="1"/>
    <col min="6" max="6" width="14" customWidth="1"/>
    <col min="7" max="7" width="11.5" customWidth="1"/>
    <col min="8" max="8" width="9.12962962962963" customWidth="1"/>
    <col min="9" max="9" width="9.62962962962963" customWidth="1"/>
    <col min="10" max="10" width="10.5" customWidth="1"/>
    <col min="11" max="11" width="11.3796296296296" customWidth="1"/>
    <col min="12" max="12" width="15.8796296296296" customWidth="1"/>
    <col min="13" max="13" width="9.75" customWidth="1"/>
  </cols>
  <sheetData>
    <row r="1" ht="14.25" customHeight="1" spans="1:12">
      <c r="A1" s="69"/>
      <c r="D1" s="69"/>
      <c r="L1" s="88" t="s">
        <v>229</v>
      </c>
    </row>
    <row r="2" ht="37.7" customHeight="1" spans="1:12">
      <c r="A2" s="89" t="s">
        <v>12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21.2" customHeight="1" spans="1:12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73" t="s">
        <v>34</v>
      </c>
      <c r="L3" s="73"/>
    </row>
    <row r="4" ht="17.25" customHeight="1" spans="1:12">
      <c r="A4" s="84" t="s">
        <v>160</v>
      </c>
      <c r="B4" s="84"/>
      <c r="C4" s="84"/>
      <c r="D4" s="84" t="s">
        <v>161</v>
      </c>
      <c r="E4" s="84" t="s">
        <v>162</v>
      </c>
      <c r="F4" s="84" t="s">
        <v>138</v>
      </c>
      <c r="G4" s="84" t="s">
        <v>163</v>
      </c>
      <c r="H4" s="84"/>
      <c r="I4" s="84"/>
      <c r="J4" s="84"/>
      <c r="K4" s="84"/>
      <c r="L4" s="84" t="s">
        <v>164</v>
      </c>
    </row>
    <row r="5" ht="15" customHeight="1" spans="1:12">
      <c r="A5" s="84"/>
      <c r="B5" s="84"/>
      <c r="C5" s="84"/>
      <c r="D5" s="84"/>
      <c r="E5" s="84"/>
      <c r="F5" s="84"/>
      <c r="G5" s="84" t="s">
        <v>140</v>
      </c>
      <c r="H5" s="84" t="s">
        <v>230</v>
      </c>
      <c r="I5" s="84"/>
      <c r="J5" s="84"/>
      <c r="K5" s="84" t="s">
        <v>231</v>
      </c>
      <c r="L5" s="84"/>
    </row>
    <row r="6" ht="21.2" customHeight="1" spans="1:12">
      <c r="A6" s="84" t="s">
        <v>168</v>
      </c>
      <c r="B6" s="84" t="s">
        <v>169</v>
      </c>
      <c r="C6" s="84" t="s">
        <v>170</v>
      </c>
      <c r="D6" s="84"/>
      <c r="E6" s="84"/>
      <c r="F6" s="84"/>
      <c r="G6" s="84"/>
      <c r="H6" s="84" t="s">
        <v>209</v>
      </c>
      <c r="I6" s="84" t="s">
        <v>232</v>
      </c>
      <c r="J6" s="84" t="s">
        <v>200</v>
      </c>
      <c r="K6" s="84"/>
      <c r="L6" s="84"/>
    </row>
    <row r="7" ht="19.9" customHeight="1" spans="1:12">
      <c r="A7" s="71"/>
      <c r="B7" s="71"/>
      <c r="C7" s="71"/>
      <c r="D7" s="87"/>
      <c r="E7" s="87" t="s">
        <v>138</v>
      </c>
      <c r="F7" s="86">
        <f t="shared" ref="F7:F15" si="0">G7</f>
        <v>1188.51</v>
      </c>
      <c r="G7" s="86">
        <f>H7+J7+K7</f>
        <v>1188.51</v>
      </c>
      <c r="H7" s="86">
        <v>1040.31</v>
      </c>
      <c r="I7" s="86">
        <v>0</v>
      </c>
      <c r="J7" s="86">
        <v>1.26</v>
      </c>
      <c r="K7" s="86">
        <v>146.94</v>
      </c>
      <c r="L7" s="86">
        <v>0</v>
      </c>
    </row>
    <row r="8" ht="19.9" customHeight="1" spans="1:12">
      <c r="A8" s="71"/>
      <c r="B8" s="71"/>
      <c r="C8" s="71"/>
      <c r="D8" s="85" t="s">
        <v>156</v>
      </c>
      <c r="E8" s="85" t="s">
        <v>3</v>
      </c>
      <c r="F8" s="86">
        <f t="shared" si="0"/>
        <v>1188.51</v>
      </c>
      <c r="G8" s="86">
        <f>H8+J8+K8</f>
        <v>1188.51</v>
      </c>
      <c r="H8" s="86">
        <v>1040.31</v>
      </c>
      <c r="I8" s="86">
        <v>0</v>
      </c>
      <c r="J8" s="86">
        <v>1.26</v>
      </c>
      <c r="K8" s="86">
        <v>146.94</v>
      </c>
      <c r="L8" s="86">
        <v>0</v>
      </c>
    </row>
    <row r="9" ht="19.9" customHeight="1" spans="1:12">
      <c r="A9" s="71"/>
      <c r="B9" s="71"/>
      <c r="C9" s="71"/>
      <c r="D9" s="91" t="s">
        <v>157</v>
      </c>
      <c r="E9" s="91" t="s">
        <v>158</v>
      </c>
      <c r="F9" s="86">
        <f t="shared" si="0"/>
        <v>1188.51</v>
      </c>
      <c r="G9" s="86">
        <f>H9+J9+K9</f>
        <v>1188.51</v>
      </c>
      <c r="H9" s="86">
        <v>1040.31</v>
      </c>
      <c r="I9" s="86">
        <v>0</v>
      </c>
      <c r="J9" s="86">
        <v>1.26</v>
      </c>
      <c r="K9" s="86">
        <v>146.94</v>
      </c>
      <c r="L9" s="86">
        <v>0</v>
      </c>
    </row>
    <row r="10" ht="19.9" customHeight="1" spans="1:12">
      <c r="A10" s="70" t="s">
        <v>171</v>
      </c>
      <c r="B10" s="70"/>
      <c r="C10" s="70"/>
      <c r="D10" s="87" t="s">
        <v>233</v>
      </c>
      <c r="E10" s="87" t="s">
        <v>234</v>
      </c>
      <c r="F10" s="86">
        <f t="shared" si="0"/>
        <v>921.4</v>
      </c>
      <c r="G10" s="86">
        <f>SUM(H10:K10)</f>
        <v>921.4</v>
      </c>
      <c r="H10" s="98">
        <v>773.2</v>
      </c>
      <c r="I10" s="86">
        <v>0</v>
      </c>
      <c r="J10" s="86">
        <v>1.26</v>
      </c>
      <c r="K10" s="86">
        <v>146.94</v>
      </c>
      <c r="L10" s="86">
        <v>0</v>
      </c>
    </row>
    <row r="11" ht="19.9" customHeight="1" spans="1:12">
      <c r="A11" s="70" t="s">
        <v>171</v>
      </c>
      <c r="B11" s="123" t="s">
        <v>172</v>
      </c>
      <c r="C11" s="70"/>
      <c r="D11" s="87" t="s">
        <v>235</v>
      </c>
      <c r="E11" s="87" t="s">
        <v>236</v>
      </c>
      <c r="F11" s="86">
        <f t="shared" si="0"/>
        <v>921.4</v>
      </c>
      <c r="G11" s="86">
        <f>SUM(H11:K11)</f>
        <v>921.4</v>
      </c>
      <c r="H11" s="98">
        <v>773.2</v>
      </c>
      <c r="I11" s="86">
        <v>0</v>
      </c>
      <c r="J11" s="86">
        <v>1.26</v>
      </c>
      <c r="K11" s="86">
        <v>146.94</v>
      </c>
      <c r="L11" s="86">
        <v>0</v>
      </c>
    </row>
    <row r="12" ht="19.9" customHeight="1" spans="1:12">
      <c r="A12" s="94" t="s">
        <v>171</v>
      </c>
      <c r="B12" s="94" t="s">
        <v>172</v>
      </c>
      <c r="C12" s="94" t="s">
        <v>173</v>
      </c>
      <c r="D12" s="90" t="s">
        <v>237</v>
      </c>
      <c r="E12" s="71" t="s">
        <v>238</v>
      </c>
      <c r="F12" s="86">
        <f t="shared" si="0"/>
        <v>921.4</v>
      </c>
      <c r="G12" s="86">
        <f>SUM(H12:K12)</f>
        <v>921.4</v>
      </c>
      <c r="H12" s="98">
        <v>773.2</v>
      </c>
      <c r="I12" s="98"/>
      <c r="J12" s="86">
        <v>1.26</v>
      </c>
      <c r="K12" s="86">
        <v>146.94</v>
      </c>
      <c r="L12" s="98"/>
    </row>
    <row r="13" ht="19.9" customHeight="1" spans="1:12">
      <c r="A13" s="70" t="s">
        <v>176</v>
      </c>
      <c r="B13" s="70"/>
      <c r="C13" s="70"/>
      <c r="D13" s="87" t="s">
        <v>239</v>
      </c>
      <c r="E13" s="87" t="s">
        <v>240</v>
      </c>
      <c r="F13" s="86">
        <f t="shared" si="0"/>
        <v>119.82</v>
      </c>
      <c r="G13" s="86">
        <f>H13</f>
        <v>119.82</v>
      </c>
      <c r="H13" s="98">
        <v>119.82</v>
      </c>
      <c r="I13" s="86">
        <v>0</v>
      </c>
      <c r="J13" s="86">
        <v>0</v>
      </c>
      <c r="K13" s="86">
        <v>0</v>
      </c>
      <c r="L13" s="86">
        <v>0</v>
      </c>
    </row>
    <row r="14" ht="19.9" customHeight="1" spans="1:12">
      <c r="A14" s="70" t="s">
        <v>176</v>
      </c>
      <c r="B14" s="123" t="s">
        <v>177</v>
      </c>
      <c r="C14" s="70"/>
      <c r="D14" s="87" t="s">
        <v>241</v>
      </c>
      <c r="E14" s="87" t="s">
        <v>242</v>
      </c>
      <c r="F14" s="86">
        <f t="shared" si="0"/>
        <v>119.82</v>
      </c>
      <c r="G14" s="86">
        <f>H14</f>
        <v>119.82</v>
      </c>
      <c r="H14" s="98">
        <v>119.82</v>
      </c>
      <c r="I14" s="86">
        <v>0</v>
      </c>
      <c r="J14" s="86">
        <v>0</v>
      </c>
      <c r="K14" s="86">
        <v>0</v>
      </c>
      <c r="L14" s="86">
        <v>0</v>
      </c>
    </row>
    <row r="15" ht="19.9" customHeight="1" spans="1:12">
      <c r="A15" s="94" t="s">
        <v>176</v>
      </c>
      <c r="B15" s="94" t="s">
        <v>177</v>
      </c>
      <c r="C15" s="94" t="s">
        <v>177</v>
      </c>
      <c r="D15" s="90" t="s">
        <v>243</v>
      </c>
      <c r="E15" s="71" t="s">
        <v>244</v>
      </c>
      <c r="F15" s="86">
        <f t="shared" si="0"/>
        <v>119.82</v>
      </c>
      <c r="G15" s="86">
        <f>H15</f>
        <v>119.82</v>
      </c>
      <c r="H15" s="98">
        <v>119.82</v>
      </c>
      <c r="I15" s="98"/>
      <c r="J15" s="98"/>
      <c r="K15" s="98"/>
      <c r="L15" s="98"/>
    </row>
    <row r="16" ht="19.9" customHeight="1" spans="1:12">
      <c r="A16" s="70" t="s">
        <v>180</v>
      </c>
      <c r="B16" s="70"/>
      <c r="C16" s="70"/>
      <c r="D16" s="87" t="s">
        <v>245</v>
      </c>
      <c r="E16" s="87" t="s">
        <v>246</v>
      </c>
      <c r="F16" s="98">
        <v>57.42</v>
      </c>
      <c r="G16" s="86">
        <f>H16</f>
        <v>57.42</v>
      </c>
      <c r="H16" s="98">
        <v>57.42</v>
      </c>
      <c r="I16" s="86">
        <v>0</v>
      </c>
      <c r="J16" s="86">
        <v>0</v>
      </c>
      <c r="K16" s="86">
        <v>0</v>
      </c>
      <c r="L16" s="86">
        <v>0</v>
      </c>
    </row>
    <row r="17" ht="19.9" customHeight="1" spans="1:12">
      <c r="A17" s="70" t="s">
        <v>180</v>
      </c>
      <c r="B17" s="123" t="s">
        <v>181</v>
      </c>
      <c r="C17" s="70"/>
      <c r="D17" s="87" t="s">
        <v>247</v>
      </c>
      <c r="E17" s="87" t="s">
        <v>248</v>
      </c>
      <c r="F17" s="98">
        <v>57.42</v>
      </c>
      <c r="G17" s="86">
        <f>H17</f>
        <v>57.42</v>
      </c>
      <c r="H17" s="98">
        <v>57.42</v>
      </c>
      <c r="I17" s="86">
        <v>0</v>
      </c>
      <c r="J17" s="86">
        <v>0</v>
      </c>
      <c r="K17" s="86">
        <v>0</v>
      </c>
      <c r="L17" s="86">
        <v>0</v>
      </c>
    </row>
    <row r="18" ht="19.9" customHeight="1" spans="1:12">
      <c r="A18" s="94" t="s">
        <v>180</v>
      </c>
      <c r="B18" s="94" t="s">
        <v>181</v>
      </c>
      <c r="C18" s="94" t="s">
        <v>173</v>
      </c>
      <c r="D18" s="90" t="s">
        <v>249</v>
      </c>
      <c r="E18" s="71" t="s">
        <v>250</v>
      </c>
      <c r="F18" s="98">
        <v>57.42</v>
      </c>
      <c r="G18" s="98">
        <v>57.42</v>
      </c>
      <c r="H18" s="98">
        <v>57.42</v>
      </c>
      <c r="I18" s="98"/>
      <c r="J18" s="98"/>
      <c r="K18" s="98"/>
      <c r="L18" s="98"/>
    </row>
    <row r="19" ht="19.9" customHeight="1" spans="1:12">
      <c r="A19" s="70" t="s">
        <v>184</v>
      </c>
      <c r="B19" s="70"/>
      <c r="C19" s="70"/>
      <c r="D19" s="87" t="s">
        <v>251</v>
      </c>
      <c r="E19" s="87" t="s">
        <v>252</v>
      </c>
      <c r="F19" s="86">
        <f>G19</f>
        <v>89.87</v>
      </c>
      <c r="G19" s="86">
        <f>H19</f>
        <v>89.87</v>
      </c>
      <c r="H19" s="98">
        <v>89.87</v>
      </c>
      <c r="I19" s="86">
        <v>0</v>
      </c>
      <c r="J19" s="86">
        <v>0</v>
      </c>
      <c r="K19" s="86">
        <v>0</v>
      </c>
      <c r="L19" s="86">
        <v>0</v>
      </c>
    </row>
    <row r="20" ht="19.9" customHeight="1" spans="1:12">
      <c r="A20" s="70" t="s">
        <v>184</v>
      </c>
      <c r="B20" s="123" t="s">
        <v>185</v>
      </c>
      <c r="C20" s="70"/>
      <c r="D20" s="87" t="s">
        <v>253</v>
      </c>
      <c r="E20" s="87" t="s">
        <v>254</v>
      </c>
      <c r="F20" s="86">
        <f>G20</f>
        <v>89.87</v>
      </c>
      <c r="G20" s="86">
        <f>H20</f>
        <v>89.87</v>
      </c>
      <c r="H20" s="98">
        <v>89.87</v>
      </c>
      <c r="I20" s="86">
        <v>0</v>
      </c>
      <c r="J20" s="86">
        <v>0</v>
      </c>
      <c r="K20" s="86">
        <v>0</v>
      </c>
      <c r="L20" s="86">
        <v>0</v>
      </c>
    </row>
    <row r="21" ht="19.9" customHeight="1" spans="1:12">
      <c r="A21" s="94" t="s">
        <v>184</v>
      </c>
      <c r="B21" s="94" t="s">
        <v>185</v>
      </c>
      <c r="C21" s="94" t="s">
        <v>173</v>
      </c>
      <c r="D21" s="90" t="s">
        <v>255</v>
      </c>
      <c r="E21" s="71" t="s">
        <v>256</v>
      </c>
      <c r="F21" s="86">
        <f>G21</f>
        <v>89.87</v>
      </c>
      <c r="G21" s="86">
        <f>H21</f>
        <v>89.87</v>
      </c>
      <c r="H21" s="98">
        <v>89.87</v>
      </c>
      <c r="I21" s="98"/>
      <c r="J21" s="98"/>
      <c r="K21" s="98"/>
      <c r="L21" s="98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9一般公共预算基本支出表--人员经费(工资福利支出)政府预算</vt:lpstr>
      <vt:lpstr>10一般公共预算基本支出表--人员经费(工资福利支出）部门预算</vt:lpstr>
      <vt:lpstr>11一般公共预算基本支出表--人员经费(对个人和家庭的补助)</vt:lpstr>
      <vt:lpstr>12一般公共预算基本支出表--人员经费(对个人和家庭的补助)</vt:lpstr>
      <vt:lpstr>13一般公共预算基本支出表--公用经费(商品和服务支出)</vt:lpstr>
      <vt:lpstr>14一般公共预算基本支出表--公用经费(商品和服务支出)</vt:lpstr>
      <vt:lpstr>15一般公共预算“三公”经费支出表 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 </vt:lpstr>
      <vt:lpstr>22项目支出绩效目标表</vt:lpstr>
      <vt:lpstr>23整体支出绩效目标表</vt:lpstr>
      <vt:lpstr>24政府采购预算表（货物、工程采购）</vt:lpstr>
      <vt:lpstr>25政府采购预算表（购买服务）</vt:lpstr>
      <vt:lpstr>26国有资产占有和使用情况表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我本无名</cp:lastModifiedBy>
  <dcterms:created xsi:type="dcterms:W3CDTF">2023-04-12T07:38:00Z</dcterms:created>
  <dcterms:modified xsi:type="dcterms:W3CDTF">2024-04-07T07:00:27Z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95C42636B94B4C939173D49C3F311526_13</vt:lpwstr>
  </property>
</Properties>
</file>