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"/>
  </bookViews>
  <sheets>
    <sheet name="索引" sheetId="22" r:id="rId1"/>
    <sheet name="城乡居民基本养老保险" sheetId="26" r:id="rId2"/>
    <sheet name="机关事业单位基本养老保险" sheetId="27" r:id="rId3"/>
  </sheets>
  <definedNames>
    <definedName name="_xlnm.Print_Area" localSheetId="2">机关事业单位基本养老保险!$A$1:$D$18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<sst xmlns="http://schemas.openxmlformats.org/spreadsheetml/2006/main" count="72" uniqueCount="61">
  <si>
    <t>附件4-2024年祁东县社会保险基金预算公开表索引</t>
  </si>
  <si>
    <t>表标识</t>
  </si>
  <si>
    <t>表名称</t>
  </si>
  <si>
    <t>表1</t>
  </si>
  <si>
    <t>2024年祁东县城乡居民基本养老保险预算收支表</t>
  </si>
  <si>
    <t>表2</t>
  </si>
  <si>
    <t>2024年祁东县机关事业单位基本养老保险预算收支表</t>
  </si>
  <si>
    <t>2024年城乡居民基本养老保险基金预算收支表</t>
  </si>
  <si>
    <t>单位：万元</t>
  </si>
  <si>
    <t>项        目</t>
  </si>
  <si>
    <t>2024年预算数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</si>
  <si>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</si>
  <si>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</si>
  <si>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</si>
  <si>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</si>
  <si>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二、财政补贴收入</t>
  </si>
  <si>
    <t>三、丧葬补助金支出</t>
  </si>
  <si>
    <t xml:space="preserve">    其中：财政对基础养老金的补贴</t>
  </si>
  <si>
    <t>四、转移支出</t>
  </si>
  <si>
    <t xml:space="preserve">          财政对个人缴费的补贴</t>
  </si>
  <si>
    <t>五、其他支出</t>
  </si>
  <si>
    <t>三、集体补助收入</t>
  </si>
  <si>
    <t xml:space="preserve"> </t>
  </si>
  <si>
    <t>四、利息收入</t>
  </si>
  <si>
    <t>五、委托投资收益</t>
  </si>
  <si>
    <t>六、转移收入</t>
  </si>
  <si>
    <t>七、其他收入</t>
  </si>
  <si>
    <t>八、本年收入小计</t>
  </si>
  <si>
    <t>六、本年支出小计</t>
  </si>
  <si>
    <t>九、上级补助收入</t>
  </si>
  <si>
    <t>七、补助下级支出</t>
  </si>
  <si>
    <t>十、下级上解收入</t>
  </si>
  <si>
    <t>八、上解上级支出</t>
  </si>
  <si>
    <t>十一、本年收入合计</t>
  </si>
  <si>
    <t>九、本年支出合计</t>
  </si>
  <si>
    <t>十、本年收支结余</t>
  </si>
  <si>
    <t>十二、上年结余</t>
  </si>
  <si>
    <t>十一、年末滚存结余</t>
  </si>
  <si>
    <t>总        计</t>
  </si>
  <si>
    <t>2024年机关事业单位基本养老保险基金预算收支表</t>
  </si>
  <si>
    <t>一、基本养老保险费收入</t>
  </si>
  <si>
    <t>一、基本养老金支出</t>
  </si>
  <si>
    <t xml:space="preserve">    其中：当期征缴收入</t>
  </si>
  <si>
    <t>二、转移支出</t>
  </si>
  <si>
    <t>三、其他支出</t>
  </si>
  <si>
    <t xml:space="preserve">    其中：地方财政补贴</t>
  </si>
  <si>
    <t>三、利息收入</t>
  </si>
  <si>
    <t>四、转移收入</t>
  </si>
  <si>
    <t>五、其他收入</t>
  </si>
  <si>
    <t xml:space="preserve">    其中：滞纳金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</si>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</sst>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;\-#,##0.00;;"/>
    <numFmt numFmtId="177" formatCode="0.00_ "/>
    <numFmt numFmtId="178" formatCode="#,##0.00_ "/>
  </numFmts>
  <fonts count="30"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u/>
      <sz val="10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center"/>
    </xf>
    <xf numFmtId="0" fontId="2" fillId="3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5" borderId="15" applyNumberFormat="0" applyAlignment="0" applyProtection="0">
      <alignment vertical="center"/>
    </xf>
    <xf numFmtId="0" fontId="21" fillId="6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1" fillId="0" borderId="0">
      <alignment vertical="center"/>
    </xf>
    <xf numFmtId="0" fontId="0" fillId="0" borderId="0"/>
    <xf numFmtId="0" fontId="2" fillId="0" borderId="0"/>
  </cellStyleXfs>
  <cellXfs count="53">
    <xf numFmtId="0" fontId="0" fillId="0" borderId="0" xfId="0"/>
    <xf numFmtId="0" fontId="1" fillId="2" borderId="0" xfId="53" applyFont="1" applyFill="1" applyBorder="1" applyAlignment="1">
      <alignment shrinkToFit="1"/>
    </xf>
    <xf numFmtId="0" fontId="1" fillId="2" borderId="0" xfId="53" applyFont="1" applyFill="1" applyBorder="1" applyAlignment="1"/>
    <xf numFmtId="0" fontId="2" fillId="2" borderId="0" xfId="0" applyFont="1" applyFill="1" applyBorder="1" applyAlignment="1"/>
    <xf numFmtId="49" fontId="3" fillId="2" borderId="0" xfId="53" applyNumberFormat="1" applyFont="1" applyFill="1" applyBorder="1" applyAlignment="1">
      <alignment horizontal="center" vertical="center"/>
    </xf>
    <xf numFmtId="0" fontId="3" fillId="2" borderId="0" xfId="53" applyFont="1" applyFill="1" applyBorder="1" applyAlignment="1">
      <alignment horizontal="center" vertical="center"/>
    </xf>
    <xf numFmtId="49" fontId="4" fillId="2" borderId="0" xfId="53" applyNumberFormat="1" applyFont="1" applyFill="1" applyBorder="1" applyAlignment="1">
      <alignment vertical="center" shrinkToFit="1"/>
    </xf>
    <xf numFmtId="49" fontId="4" fillId="2" borderId="0" xfId="53" applyNumberFormat="1" applyFont="1" applyFill="1" applyBorder="1" applyAlignment="1">
      <alignment vertical="center"/>
    </xf>
    <xf numFmtId="49" fontId="4" fillId="2" borderId="0" xfId="53" applyNumberFormat="1" applyFont="1" applyFill="1" applyBorder="1" applyAlignment="1">
      <alignment horizontal="right" vertical="center"/>
    </xf>
    <xf numFmtId="49" fontId="5" fillId="2" borderId="1" xfId="53" applyNumberFormat="1" applyFont="1" applyFill="1" applyBorder="1" applyAlignment="1">
      <alignment horizontal="center" vertical="center" shrinkToFit="1"/>
    </xf>
    <xf numFmtId="49" fontId="5" fillId="2" borderId="2" xfId="53" applyNumberFormat="1" applyFont="1" applyFill="1" applyBorder="1" applyAlignment="1">
      <alignment horizontal="center" vertical="center"/>
    </xf>
    <xf numFmtId="49" fontId="5" fillId="2" borderId="2" xfId="53" applyNumberFormat="1" applyFont="1" applyFill="1" applyBorder="1" applyAlignment="1">
      <alignment horizontal="center" vertical="center" shrinkToFit="1"/>
    </xf>
    <xf numFmtId="49" fontId="5" fillId="2" borderId="3" xfId="53" applyNumberFormat="1" applyFont="1" applyFill="1" applyBorder="1" applyAlignment="1">
      <alignment horizontal="center" vertical="center"/>
    </xf>
    <xf numFmtId="49" fontId="4" fillId="2" borderId="4" xfId="53" applyNumberFormat="1" applyFont="1" applyFill="1" applyBorder="1" applyAlignment="1">
      <alignment vertical="center" shrinkToFit="1"/>
    </xf>
    <xf numFmtId="176" fontId="4" fillId="2" borderId="5" xfId="53" applyNumberFormat="1" applyFont="1" applyFill="1" applyBorder="1" applyAlignment="1">
      <alignment horizontal="center" vertical="center"/>
    </xf>
    <xf numFmtId="49" fontId="4" fillId="2" borderId="5" xfId="53" applyNumberFormat="1" applyFont="1" applyFill="1" applyBorder="1" applyAlignment="1">
      <alignment vertical="center" shrinkToFit="1"/>
    </xf>
    <xf numFmtId="0" fontId="4" fillId="2" borderId="6" xfId="53" applyNumberFormat="1" applyFont="1" applyFill="1" applyBorder="1" applyAlignment="1">
      <alignment horizontal="center" vertical="center"/>
    </xf>
    <xf numFmtId="0" fontId="4" fillId="2" borderId="4" xfId="53" applyFont="1" applyFill="1" applyBorder="1" applyAlignment="1">
      <alignment vertical="center" shrinkToFit="1"/>
    </xf>
    <xf numFmtId="0" fontId="4" fillId="2" borderId="5" xfId="53" applyFont="1" applyFill="1" applyBorder="1" applyAlignment="1">
      <alignment vertical="center" shrinkToFit="1"/>
    </xf>
    <xf numFmtId="177" fontId="4" fillId="2" borderId="6" xfId="53" applyNumberFormat="1" applyFont="1" applyFill="1" applyBorder="1" applyAlignment="1">
      <alignment horizontal="center" vertical="center"/>
    </xf>
    <xf numFmtId="49" fontId="4" fillId="2" borderId="5" xfId="53" applyNumberFormat="1" applyFont="1" applyFill="1" applyBorder="1" applyAlignment="1">
      <alignment horizontal="center" vertical="center" shrinkToFit="1"/>
    </xf>
    <xf numFmtId="49" fontId="4" fillId="2" borderId="6" xfId="53" applyNumberFormat="1" applyFont="1" applyFill="1" applyBorder="1" applyAlignment="1">
      <alignment horizontal="center" vertical="center"/>
    </xf>
    <xf numFmtId="49" fontId="4" fillId="2" borderId="4" xfId="53" applyNumberFormat="1" applyFont="1" applyFill="1" applyBorder="1" applyAlignment="1">
      <alignment horizontal="left" vertical="center" shrinkToFit="1"/>
    </xf>
    <xf numFmtId="49" fontId="4" fillId="2" borderId="4" xfId="53" applyNumberFormat="1" applyFont="1" applyFill="1" applyBorder="1" applyAlignment="1">
      <alignment horizontal="center" vertical="center" shrinkToFit="1"/>
    </xf>
    <xf numFmtId="49" fontId="4" fillId="2" borderId="5" xfId="53" applyNumberFormat="1" applyFont="1" applyFill="1" applyBorder="1" applyAlignment="1">
      <alignment horizontal="center" vertical="center"/>
    </xf>
    <xf numFmtId="178" fontId="4" fillId="2" borderId="6" xfId="53" applyNumberFormat="1" applyFont="1" applyFill="1" applyBorder="1" applyAlignment="1">
      <alignment horizontal="center" vertical="center"/>
    </xf>
    <xf numFmtId="49" fontId="4" fillId="2" borderId="7" xfId="53" applyNumberFormat="1" applyFont="1" applyFill="1" applyBorder="1" applyAlignment="1">
      <alignment horizontal="center" vertical="center" shrinkToFit="1"/>
    </xf>
    <xf numFmtId="176" fontId="4" fillId="2" borderId="8" xfId="53" applyNumberFormat="1" applyFont="1" applyFill="1" applyBorder="1" applyAlignment="1">
      <alignment horizontal="center" vertical="center"/>
    </xf>
    <xf numFmtId="49" fontId="4" fillId="2" borderId="8" xfId="53" applyNumberFormat="1" applyFont="1" applyFill="1" applyBorder="1" applyAlignment="1">
      <alignment horizontal="center" vertical="center" shrinkToFit="1"/>
    </xf>
    <xf numFmtId="176" fontId="4" fillId="2" borderId="9" xfId="53" applyNumberFormat="1" applyFont="1" applyFill="1" applyBorder="1" applyAlignment="1">
      <alignment horizontal="center" vertical="center"/>
    </xf>
    <xf numFmtId="177" fontId="2" fillId="2" borderId="0" xfId="0" applyNumberFormat="1" applyFont="1" applyFill="1" applyBorder="1" applyAlignment="1"/>
    <xf numFmtId="0" fontId="4" fillId="2" borderId="0" xfId="53" applyFont="1" applyFill="1" applyBorder="1" applyAlignment="1">
      <alignment vertical="center"/>
    </xf>
    <xf numFmtId="0" fontId="4" fillId="2" borderId="0" xfId="53" applyFont="1" applyFill="1" applyBorder="1" applyAlignment="1">
      <alignment horizontal="right" vertical="center"/>
    </xf>
    <xf numFmtId="49" fontId="1" fillId="2" borderId="0" xfId="53" applyNumberFormat="1" applyFont="1" applyFill="1" applyBorder="1" applyAlignment="1">
      <alignment shrinkToFit="1"/>
    </xf>
    <xf numFmtId="0" fontId="2" fillId="2" borderId="0" xfId="0" applyFont="1" applyFill="1" applyBorder="1" applyAlignment="1"/>
    <xf numFmtId="0" fontId="1" fillId="0" borderId="0" xfId="0" applyFont="1" applyFill="1" applyBorder="1" applyAlignment="1">
      <alignment vertical="center"/>
    </xf>
    <xf numFmtId="49" fontId="6" fillId="2" borderId="0" xfId="53" applyNumberFormat="1" applyFont="1" applyFill="1" applyBorder="1" applyAlignment="1">
      <alignment vertical="center" shrinkToFit="1"/>
    </xf>
    <xf numFmtId="49" fontId="6" fillId="2" borderId="0" xfId="53" applyNumberFormat="1" applyFont="1" applyFill="1" applyBorder="1" applyAlignment="1">
      <alignment vertical="center"/>
    </xf>
    <xf numFmtId="49" fontId="6" fillId="2" borderId="0" xfId="53" applyNumberFormat="1" applyFont="1" applyFill="1" applyBorder="1" applyAlignment="1">
      <alignment horizontal="right" vertical="center"/>
    </xf>
    <xf numFmtId="49" fontId="7" fillId="2" borderId="5" xfId="53" applyNumberFormat="1" applyFont="1" applyFill="1" applyBorder="1" applyAlignment="1">
      <alignment horizontal="center" vertical="center" shrinkToFit="1"/>
    </xf>
    <xf numFmtId="49" fontId="7" fillId="2" borderId="5" xfId="53" applyNumberFormat="1" applyFont="1" applyFill="1" applyBorder="1" applyAlignment="1">
      <alignment horizontal="center" vertical="center"/>
    </xf>
    <xf numFmtId="49" fontId="6" fillId="2" borderId="5" xfId="53" applyNumberFormat="1" applyFont="1" applyFill="1" applyBorder="1" applyAlignment="1">
      <alignment vertical="center" shrinkToFit="1"/>
    </xf>
    <xf numFmtId="4" fontId="8" fillId="0" borderId="5" xfId="0" applyNumberFormat="1" applyFont="1" applyFill="1" applyBorder="1" applyAlignment="1">
      <alignment vertical="center"/>
    </xf>
    <xf numFmtId="176" fontId="6" fillId="2" borderId="5" xfId="53" applyNumberFormat="1" applyFont="1" applyFill="1" applyBorder="1" applyAlignment="1">
      <alignment horizontal="center" vertical="center"/>
    </xf>
    <xf numFmtId="49" fontId="6" fillId="2" borderId="5" xfId="53" applyNumberFormat="1" applyFont="1" applyFill="1" applyBorder="1" applyAlignment="1">
      <alignment horizontal="center" vertical="center" shrinkToFit="1"/>
    </xf>
    <xf numFmtId="0" fontId="1" fillId="0" borderId="0" xfId="0" applyFont="1"/>
    <xf numFmtId="0" fontId="9" fillId="0" borderId="0" xfId="0" applyFont="1" applyBorder="1" applyAlignment="1">
      <alignment horizontal="center" vertical="center"/>
    </xf>
    <xf numFmtId="0" fontId="1" fillId="0" borderId="1" xfId="6" applyFont="1" applyBorder="1" applyAlignment="1" applyProtection="1">
      <alignment vertical="center"/>
    </xf>
    <xf numFmtId="0" fontId="1" fillId="0" borderId="3" xfId="6" applyFont="1" applyBorder="1" applyAlignment="1" applyProtection="1">
      <alignment vertical="center"/>
    </xf>
    <xf numFmtId="0" fontId="1" fillId="0" borderId="4" xfId="6" applyFont="1" applyBorder="1" applyAlignment="1" applyProtection="1">
      <alignment vertical="center"/>
    </xf>
    <xf numFmtId="0" fontId="1" fillId="0" borderId="10" xfId="6" applyFont="1" applyBorder="1" applyAlignment="1" applyProtection="1">
      <alignment vertical="center"/>
    </xf>
    <xf numFmtId="0" fontId="1" fillId="0" borderId="7" xfId="6" applyFont="1" applyBorder="1" applyAlignment="1" applyProtection="1">
      <alignment vertical="center"/>
    </xf>
    <xf numFmtId="0" fontId="1" fillId="0" borderId="11" xfId="6" applyFont="1" applyBorder="1" applyAlignment="1" applyProtection="1">
      <alignment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7" xfId="49"/>
    <cellStyle name="常规 2" xfId="50"/>
    <cellStyle name="常规 3" xfId="51"/>
    <cellStyle name="常规 4" xfId="52"/>
    <cellStyle name="Normal" xfId="5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FFFF"/>
      <rgbColor rgb="00666699"/>
      <rgbColor rgb="00FFFFFF"/>
      <rgbColor rgb="00F0F0F0"/>
      <rgbColor rgb="00808080"/>
      <rgbColor rgb="00FFFF00"/>
      <rgbColor rgb="0000FF80"/>
      <rgbColor rgb="00FFFF80"/>
      <rgbColor rgb="00A0A0A0"/>
      <rgbColor rgb="00ACA899"/>
      <rgbColor rgb="00ECE9D8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D5" sqref="D5"/>
    </sheetView>
  </sheetViews>
  <sheetFormatPr defaultColWidth="9" defaultRowHeight="12" outlineLevelCol="1"/>
  <cols>
    <col min="1" max="1" width="18" customWidth="1"/>
    <col min="2" max="2" width="67.7142857142857" customWidth="1"/>
    <col min="3" max="5" width="26.2857142857143" customWidth="1"/>
  </cols>
  <sheetData>
    <row r="1" ht="84.75" customHeight="1" spans="1:2">
      <c r="A1" s="46" t="s">
        <v>0</v>
      </c>
      <c r="B1" s="46"/>
    </row>
    <row r="2" s="45" customFormat="1" ht="63.75" customHeight="1" spans="1:2">
      <c r="A2" s="47" t="s">
        <v>1</v>
      </c>
      <c r="B2" s="48" t="s">
        <v>2</v>
      </c>
    </row>
    <row r="3" s="45" customFormat="1" ht="35.1" customHeight="1" spans="1:2">
      <c r="A3" s="49" t="s">
        <v>3</v>
      </c>
      <c r="B3" s="50" t="s">
        <v>4</v>
      </c>
    </row>
    <row r="4" s="45" customFormat="1" ht="35.1" customHeight="1" spans="1:2">
      <c r="A4" s="51" t="s">
        <v>5</v>
      </c>
      <c r="B4" s="52" t="s">
        <v>6</v>
      </c>
    </row>
    <row r="5" s="45" customFormat="1" ht="35.1" customHeight="1"/>
    <row r="6" ht="35.1" customHeight="1"/>
    <row r="7" ht="35.1" customHeight="1"/>
    <row r="8" ht="35.1" customHeight="1"/>
    <row r="9" ht="35.1" customHeight="1"/>
    <row r="10" ht="35.1" customHeight="1"/>
    <row r="11" ht="35.1" customHeight="1"/>
    <row r="12" ht="35.1" customHeight="1"/>
    <row r="13" ht="35.1" customHeight="1"/>
    <row r="14" ht="35.1" customHeight="1"/>
    <row r="15" ht="35.1" customHeight="1"/>
    <row r="16" ht="35.1" customHeight="1"/>
  </sheetData>
  <mergeCells count="1">
    <mergeCell ref="A1:B1"/>
  </mergeCells>
  <hyperlinks>
    <hyperlink ref="B3" location="'表1--收入表'!A1" display="2024年祁东县城乡居民基本养老保险预算收支表"/>
    <hyperlink ref="B4" location="'表2--支出表'!A1" display="2024年祁东县机关事业单位基本养老保险预算收支表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0"/>
  <sheetViews>
    <sheetView tabSelected="1" workbookViewId="0">
      <selection activeCell="M7" sqref="M7"/>
    </sheetView>
  </sheetViews>
  <sheetFormatPr defaultColWidth="9.14285714285714" defaultRowHeight="14.25" outlineLevelCol="3"/>
  <cols>
    <col min="1" max="1" width="39" style="1"/>
    <col min="2" max="2" width="22" style="2" customWidth="1"/>
    <col min="3" max="3" width="26.8571428571429" style="1"/>
    <col min="4" max="4" width="16.7142857142857" style="2"/>
    <col min="5" max="252" width="9.14285714285714" style="3"/>
    <col min="253" max="253" width="9.14285714285714" style="34"/>
    <col min="254" max="16384" width="9.14285714285714" style="35"/>
  </cols>
  <sheetData>
    <row r="1" s="3" customFormat="1" ht="39" customHeight="1" spans="1:4">
      <c r="A1" s="4" t="s">
        <v>7</v>
      </c>
      <c r="B1" s="5"/>
      <c r="C1" s="5"/>
      <c r="D1" s="5"/>
    </row>
    <row r="2" s="3" customFormat="1" ht="33" customHeight="1" spans="1:4">
      <c r="A2" s="36"/>
      <c r="B2" s="37"/>
      <c r="C2" s="36"/>
      <c r="D2" s="38" t="s">
        <v>8</v>
      </c>
    </row>
    <row r="3" s="3" customFormat="1" ht="33" customHeight="1" spans="1:4">
      <c r="A3" s="39" t="s">
        <v>9</v>
      </c>
      <c r="B3" s="40" t="s">
        <v>10</v>
      </c>
      <c r="C3" s="39" t="s">
        <v>9</v>
      </c>
      <c r="D3" s="40" t="s">
        <v>10</v>
      </c>
    </row>
    <row r="4" s="3" customFormat="1" ht="33" customHeight="1" spans="1:4">
      <c r="A4" s="41" t="s">
        <v>11</v>
      </c>
      <c r="B4" s="42">
        <v>8691.35</v>
      </c>
      <c r="C4" s="41" t="s">
        <v>12</v>
      </c>
      <c r="D4" s="42">
        <v>21959.19</v>
      </c>
    </row>
    <row r="5" s="3" customFormat="1" ht="33" customHeight="1" spans="1:4">
      <c r="A5" s="41" t="s">
        <v>13</v>
      </c>
      <c r="B5" s="42">
        <v>216.09</v>
      </c>
      <c r="C5" s="41" t="s">
        <v>14</v>
      </c>
      <c r="D5" s="42">
        <v>2392.36</v>
      </c>
    </row>
    <row r="6" s="3" customFormat="1" ht="33" customHeight="1" spans="1:4">
      <c r="A6" s="41" t="s">
        <v>15</v>
      </c>
      <c r="B6" s="42">
        <v>23183.5</v>
      </c>
      <c r="C6" s="41" t="s">
        <v>16</v>
      </c>
      <c r="D6" s="43">
        <v>0</v>
      </c>
    </row>
    <row r="7" s="3" customFormat="1" ht="33" customHeight="1" spans="1:4">
      <c r="A7" s="41" t="s">
        <v>17</v>
      </c>
      <c r="B7" s="42">
        <v>22459.79</v>
      </c>
      <c r="C7" s="41" t="s">
        <v>18</v>
      </c>
      <c r="D7" s="42">
        <v>13.31</v>
      </c>
    </row>
    <row r="8" s="3" customFormat="1" ht="33" customHeight="1" spans="1:4">
      <c r="A8" s="41" t="s">
        <v>19</v>
      </c>
      <c r="B8" s="42">
        <v>723.71</v>
      </c>
      <c r="C8" s="41" t="s">
        <v>20</v>
      </c>
      <c r="D8" s="43">
        <v>0</v>
      </c>
    </row>
    <row r="9" s="3" customFormat="1" ht="33" customHeight="1" spans="1:4">
      <c r="A9" s="41" t="s">
        <v>21</v>
      </c>
      <c r="B9" s="43">
        <v>0</v>
      </c>
      <c r="C9" s="44" t="s">
        <v>22</v>
      </c>
      <c r="D9" s="43"/>
    </row>
    <row r="10" s="3" customFormat="1" ht="33" customHeight="1" spans="1:4">
      <c r="A10" s="41" t="s">
        <v>23</v>
      </c>
      <c r="B10" s="42">
        <v>43.19</v>
      </c>
      <c r="C10" s="44"/>
      <c r="D10" s="43"/>
    </row>
    <row r="11" s="3" customFormat="1" ht="33" customHeight="1" spans="1:4">
      <c r="A11" s="41" t="s">
        <v>24</v>
      </c>
      <c r="B11" s="43">
        <v>0</v>
      </c>
      <c r="C11" s="44"/>
      <c r="D11" s="43"/>
    </row>
    <row r="12" s="3" customFormat="1" ht="33" customHeight="1" spans="1:4">
      <c r="A12" s="41" t="s">
        <v>25</v>
      </c>
      <c r="B12" s="42">
        <v>16.69</v>
      </c>
      <c r="C12" s="44"/>
      <c r="D12" s="43"/>
    </row>
    <row r="13" s="3" customFormat="1" ht="33" customHeight="1" spans="1:4">
      <c r="A13" s="41" t="s">
        <v>26</v>
      </c>
      <c r="B13" s="42">
        <v>13.05</v>
      </c>
      <c r="C13" s="44"/>
      <c r="D13" s="43"/>
    </row>
    <row r="14" s="3" customFormat="1" ht="33" customHeight="1" spans="1:4">
      <c r="A14" s="41" t="s">
        <v>27</v>
      </c>
      <c r="B14" s="42">
        <f>B4+B6+B9+B10+B11+B12+B13</f>
        <v>31947.78</v>
      </c>
      <c r="C14" s="41" t="s">
        <v>28</v>
      </c>
      <c r="D14" s="42">
        <f>D4+D5+D6+D7+D8</f>
        <v>24364.86</v>
      </c>
    </row>
    <row r="15" s="3" customFormat="1" ht="33" customHeight="1" spans="1:4">
      <c r="A15" s="41" t="s">
        <v>29</v>
      </c>
      <c r="B15" s="43">
        <v>0</v>
      </c>
      <c r="C15" s="41" t="s">
        <v>30</v>
      </c>
      <c r="D15" s="43">
        <v>0</v>
      </c>
    </row>
    <row r="16" s="3" customFormat="1" ht="33" customHeight="1" spans="1:4">
      <c r="A16" s="41" t="s">
        <v>31</v>
      </c>
      <c r="B16" s="43">
        <v>0</v>
      </c>
      <c r="C16" s="41" t="s">
        <v>32</v>
      </c>
      <c r="D16" s="43">
        <v>0</v>
      </c>
    </row>
    <row r="17" s="3" customFormat="1" ht="33" customHeight="1" spans="1:4">
      <c r="A17" s="41" t="s">
        <v>33</v>
      </c>
      <c r="B17" s="42">
        <f>B14+B15+B16</f>
        <v>31947.78</v>
      </c>
      <c r="C17" s="41" t="s">
        <v>34</v>
      </c>
      <c r="D17" s="42">
        <f>D14+D15+D16</f>
        <v>24364.86</v>
      </c>
    </row>
    <row r="18" s="3" customFormat="1" ht="33" customHeight="1" spans="1:4">
      <c r="A18" s="44"/>
      <c r="B18" s="43"/>
      <c r="C18" s="41" t="s">
        <v>35</v>
      </c>
      <c r="D18" s="42">
        <f>B17-D17</f>
        <v>7582.91999999999</v>
      </c>
    </row>
    <row r="19" s="3" customFormat="1" ht="33" customHeight="1" spans="1:4">
      <c r="A19" s="41" t="s">
        <v>36</v>
      </c>
      <c r="B19" s="42">
        <v>77369.27</v>
      </c>
      <c r="C19" s="41" t="s">
        <v>37</v>
      </c>
      <c r="D19" s="42">
        <f>B19+D18</f>
        <v>84952.19</v>
      </c>
    </row>
    <row r="20" s="3" customFormat="1" ht="33" customHeight="1" spans="1:4">
      <c r="A20" s="44" t="s">
        <v>38</v>
      </c>
      <c r="B20" s="42">
        <f>B19+B17</f>
        <v>109317.05</v>
      </c>
      <c r="C20" s="44" t="s">
        <v>38</v>
      </c>
      <c r="D20" s="42">
        <f>B20</f>
        <v>109317.05</v>
      </c>
    </row>
  </sheetData>
  <mergeCells count="1">
    <mergeCell ref="A1:D1"/>
  </mergeCells>
  <pageMargins left="0.748031496062992" right="0.748031496062992" top="0.984251968503937" bottom="0.984251968503937" header="0.511811023622047" footer="0.511811023622047"/>
  <pageSetup paperSize="9" scale="93" fitToHeight="0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"/>
  <sheetViews>
    <sheetView workbookViewId="0">
      <selection activeCell="I8" sqref="I8"/>
    </sheetView>
  </sheetViews>
  <sheetFormatPr defaultColWidth="9.14285714285714" defaultRowHeight="14.25" outlineLevelCol="4"/>
  <cols>
    <col min="1" max="1" width="30.2857142857143" style="1" customWidth="1"/>
    <col min="2" max="2" width="29.1428571428571" style="2" customWidth="1"/>
    <col min="3" max="3" width="30.2857142857143" style="1" customWidth="1"/>
    <col min="4" max="4" width="33.7142857142857" style="2" customWidth="1"/>
    <col min="5" max="5" width="13" style="3" customWidth="1"/>
    <col min="6" max="16384" width="9.14285714285714" style="3"/>
  </cols>
  <sheetData>
    <row r="1" ht="48" customHeight="1" spans="1:4">
      <c r="A1" s="4" t="s">
        <v>39</v>
      </c>
      <c r="B1" s="5"/>
      <c r="C1" s="5"/>
      <c r="D1" s="5"/>
    </row>
    <row r="2" ht="21" customHeight="1" spans="1:4">
      <c r="A2" s="6"/>
      <c r="B2" s="7"/>
      <c r="C2" s="6"/>
      <c r="D2" s="8" t="s">
        <v>8</v>
      </c>
    </row>
    <row r="3" ht="35.1" customHeight="1" spans="1:4">
      <c r="A3" s="9" t="s">
        <v>9</v>
      </c>
      <c r="B3" s="10" t="s">
        <v>10</v>
      </c>
      <c r="C3" s="11" t="s">
        <v>9</v>
      </c>
      <c r="D3" s="12" t="s">
        <v>10</v>
      </c>
    </row>
    <row r="4" ht="35.1" customHeight="1" spans="1:4">
      <c r="A4" s="13" t="s">
        <v>40</v>
      </c>
      <c r="B4" s="14">
        <v>29055.56</v>
      </c>
      <c r="C4" s="15" t="s">
        <v>41</v>
      </c>
      <c r="D4" s="16">
        <v>60293</v>
      </c>
    </row>
    <row r="5" ht="35.1" customHeight="1" spans="1:4">
      <c r="A5" s="17" t="s">
        <v>42</v>
      </c>
      <c r="B5" s="14">
        <v>29055.56</v>
      </c>
      <c r="C5" s="18" t="s">
        <v>43</v>
      </c>
      <c r="D5" s="19">
        <v>501.7</v>
      </c>
    </row>
    <row r="6" ht="35.1" customHeight="1" spans="1:4">
      <c r="A6" s="13" t="s">
        <v>15</v>
      </c>
      <c r="B6" s="14">
        <v>30868</v>
      </c>
      <c r="C6" s="15" t="s">
        <v>44</v>
      </c>
      <c r="D6" s="19">
        <v>2.78</v>
      </c>
    </row>
    <row r="7" ht="35.1" customHeight="1" spans="1:4">
      <c r="A7" s="13" t="s">
        <v>45</v>
      </c>
      <c r="B7" s="14">
        <v>24403</v>
      </c>
      <c r="C7" s="20"/>
      <c r="D7" s="21"/>
    </row>
    <row r="8" ht="35.1" customHeight="1" spans="1:4">
      <c r="A8" s="13" t="s">
        <v>46</v>
      </c>
      <c r="B8" s="14">
        <v>39.6</v>
      </c>
      <c r="C8" s="20"/>
      <c r="D8" s="21"/>
    </row>
    <row r="9" ht="35.1" customHeight="1" spans="1:4">
      <c r="A9" s="22" t="s">
        <v>47</v>
      </c>
      <c r="B9" s="14">
        <v>708.23</v>
      </c>
      <c r="C9" s="20"/>
      <c r="D9" s="21"/>
    </row>
    <row r="10" ht="35.1" customHeight="1" spans="1:4">
      <c r="A10" s="13" t="s">
        <v>48</v>
      </c>
      <c r="B10" s="14">
        <v>134.74</v>
      </c>
      <c r="C10" s="20"/>
      <c r="D10" s="21"/>
    </row>
    <row r="11" ht="35.1" customHeight="1" spans="1:4">
      <c r="A11" s="13" t="s">
        <v>49</v>
      </c>
      <c r="B11" s="14">
        <v>0</v>
      </c>
      <c r="C11" s="20"/>
      <c r="D11" s="21"/>
    </row>
    <row r="12" ht="35.1" customHeight="1" spans="1:4">
      <c r="A12" s="13" t="s">
        <v>50</v>
      </c>
      <c r="B12" s="14">
        <f>B4+B6+B8+B9+B10</f>
        <v>60806.13</v>
      </c>
      <c r="C12" s="15" t="s">
        <v>51</v>
      </c>
      <c r="D12" s="19">
        <f>D4+D5+D6</f>
        <v>60797.48</v>
      </c>
    </row>
    <row r="13" ht="35.1" customHeight="1" spans="1:4">
      <c r="A13" s="13" t="s">
        <v>52</v>
      </c>
      <c r="B13" s="14">
        <v>0</v>
      </c>
      <c r="C13" s="15" t="s">
        <v>53</v>
      </c>
      <c r="D13" s="21"/>
    </row>
    <row r="14" ht="35.1" customHeight="1" spans="1:4">
      <c r="A14" s="13" t="s">
        <v>54</v>
      </c>
      <c r="B14" s="14">
        <v>0</v>
      </c>
      <c r="C14" s="15" t="s">
        <v>55</v>
      </c>
      <c r="D14" s="21"/>
    </row>
    <row r="15" ht="35.1" customHeight="1" spans="1:4">
      <c r="A15" s="13" t="s">
        <v>56</v>
      </c>
      <c r="B15" s="14">
        <f>B12+B13+B14</f>
        <v>60806.13</v>
      </c>
      <c r="C15" s="15" t="s">
        <v>57</v>
      </c>
      <c r="D15" s="19">
        <f>D12+D13+D14</f>
        <v>60797.48</v>
      </c>
    </row>
    <row r="16" ht="35.1" customHeight="1" spans="1:4">
      <c r="A16" s="23"/>
      <c r="B16" s="24"/>
      <c r="C16" s="15" t="s">
        <v>58</v>
      </c>
      <c r="D16" s="25">
        <f>B15-D15</f>
        <v>8.65000000000146</v>
      </c>
    </row>
    <row r="17" ht="35.1" customHeight="1" spans="1:4">
      <c r="A17" s="13" t="s">
        <v>59</v>
      </c>
      <c r="B17" s="14">
        <v>692.83</v>
      </c>
      <c r="C17" s="15" t="s">
        <v>60</v>
      </c>
      <c r="D17" s="19">
        <f>B17+B15-D15</f>
        <v>701.480000000003</v>
      </c>
    </row>
    <row r="18" ht="35.1" customHeight="1" spans="1:5">
      <c r="A18" s="26" t="s">
        <v>38</v>
      </c>
      <c r="B18" s="27">
        <f>B15+B17</f>
        <v>61498.96</v>
      </c>
      <c r="C18" s="28" t="s">
        <v>38</v>
      </c>
      <c r="D18" s="29">
        <f>B18</f>
        <v>61498.96</v>
      </c>
      <c r="E18" s="30"/>
    </row>
    <row r="19" ht="35.1" customHeight="1" spans="1:4">
      <c r="A19" s="6"/>
      <c r="B19" s="31"/>
      <c r="C19" s="6"/>
      <c r="D19" s="32"/>
    </row>
    <row r="21" spans="3:3">
      <c r="C21" s="33"/>
    </row>
  </sheetData>
  <mergeCells count="1">
    <mergeCell ref="A1:D1"/>
  </mergeCells>
  <printOptions horizontalCentered="1"/>
  <pageMargins left="0.590551181102362" right="0.748031496062992" top="0.708661417322835" bottom="0.984251968503937" header="0.511811023622047" footer="0.511811023622047"/>
  <pageSetup paperSize="9" scale="80" fitToHeight="0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索引</vt:lpstr>
      <vt:lpstr>城乡居民基本养老保险</vt:lpstr>
      <vt:lpstr>机关事业单位基本养老保险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万里无云</cp:lastModifiedBy>
  <dcterms:created xsi:type="dcterms:W3CDTF">2020-02-06T03:06:00Z</dcterms:created>
  <cp:lastPrinted>2020-05-20T07:38:00Z</cp:lastPrinted>
  <dcterms:modified xsi:type="dcterms:W3CDTF">2024-04-18T07:34:39Z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B325368C1DF94DEEB1DC0BCE319BB535</vt:lpwstr>
  </property>
</Properties>
</file>