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165" activeTab="5"/>
  </bookViews>
  <sheets>
    <sheet name="附件1" sheetId="1" r:id="rId1"/>
    <sheet name="附件2" sheetId="2" r:id="rId2"/>
    <sheet name=" 附件3" sheetId="6" r:id="rId3"/>
    <sheet name="附件4" sheetId="3" r:id="rId4"/>
    <sheet name="附件5" sheetId="4" r:id="rId5"/>
    <sheet name="附件6" sheetId="5" r:id="rId6"/>
  </sheets>
  <definedNames>
    <definedName name="_xlnm._FilterDatabase" localSheetId="1" hidden="1">附件2!$A$9:$Y$296</definedName>
    <definedName name="_xlnm._FilterDatabase" localSheetId="4" hidden="1">附件5!$A$5:$N$33</definedName>
    <definedName name="_xlnm.Print_Titles" localSheetId="0">附件1!$4:$7</definedName>
    <definedName name="_xlnm.Print_Titles" localSheetId="3">附件4!$3:$5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<sst xmlns="http://schemas.openxmlformats.org/spreadsheetml/2006/main" count="4211" uniqueCount="949">
  <si>
    <t>附件1:</t>
  </si>
  <si>
    <r>
      <rPr>
        <b/>
        <sz val="16"/>
        <color theme="1"/>
        <rFont val="宋体"/>
        <charset val="134"/>
        <scheme val="minor"/>
      </rPr>
      <t xml:space="preserve">祁东县2025年度巩固拓展脱贫攻坚成果和乡村振兴项目库动态调整项目申报分类汇总表 
</t>
    </r>
    <r>
      <rPr>
        <b/>
        <sz val="14"/>
        <color theme="1"/>
        <rFont val="宋体"/>
        <charset val="134"/>
        <scheme val="minor"/>
      </rPr>
      <t>（新增入库）</t>
    </r>
  </si>
  <si>
    <t>单位（盖章）：                                                                                                              单位：万元、个、人</t>
  </si>
  <si>
    <t>序
号</t>
  </si>
  <si>
    <t>项目类型</t>
  </si>
  <si>
    <t>项目个数</t>
  </si>
  <si>
    <t>资金规模和筹资方式</t>
  </si>
  <si>
    <t>受益对象</t>
  </si>
  <si>
    <t>备注</t>
  </si>
  <si>
    <t>项目
预算
总投
资</t>
  </si>
  <si>
    <t>其中</t>
  </si>
  <si>
    <t>受益村 （个）</t>
  </si>
  <si>
    <t>受益户数（户)</t>
  </si>
  <si>
    <t>受益人口数（人)</t>
  </si>
  <si>
    <t>受益脱贫村数（个)</t>
  </si>
  <si>
    <t>受益脱贫户数及防止返贫监测对象户数（户）</t>
  </si>
  <si>
    <t>受益脱贫人口数及防止返贫监测对象人口数（人）</t>
  </si>
  <si>
    <t>财政资金</t>
  </si>
  <si>
    <t>其他资金</t>
  </si>
  <si>
    <r>
      <rPr>
        <sz val="10"/>
        <color rgb="FF000000"/>
        <rFont val="仿宋"/>
        <charset val="134"/>
      </rPr>
      <t>总</t>
    </r>
    <r>
      <rPr>
        <sz val="10"/>
        <color rgb="FF000000"/>
        <rFont val="仿宋"/>
        <charset val="134"/>
      </rPr>
      <t xml:space="preserve">  </t>
    </r>
    <r>
      <rPr>
        <sz val="10"/>
        <color rgb="FF000000"/>
        <rFont val="仿宋"/>
        <charset val="134"/>
      </rPr>
      <t>计</t>
    </r>
  </si>
  <si>
    <t>一、产业发展</t>
  </si>
  <si>
    <t>1.生产项目</t>
  </si>
  <si>
    <t>2.加工流通项目</t>
  </si>
  <si>
    <t>3.配套设施项目</t>
  </si>
  <si>
    <t>4.新型农村集体经济项目</t>
  </si>
  <si>
    <t>二、乡村建设行动</t>
  </si>
  <si>
    <t>1.农村基础设施</t>
  </si>
  <si>
    <t>2.人居环境整治</t>
  </si>
  <si>
    <t>三、易地搬迁后扶</t>
  </si>
  <si>
    <t>四、其他</t>
  </si>
  <si>
    <t>附件2:</t>
  </si>
  <si>
    <r>
      <rPr>
        <b/>
        <sz val="16"/>
        <color theme="1"/>
        <rFont val="宋体"/>
        <charset val="134"/>
        <scheme val="minor"/>
      </rPr>
      <t xml:space="preserve">祁东县2025年度巩固拓展脱贫攻坚成果和乡村振兴项目库动态调整项目申报表
</t>
    </r>
    <r>
      <rPr>
        <b/>
        <sz val="12"/>
        <color theme="1"/>
        <rFont val="宋体"/>
        <charset val="134"/>
        <scheme val="minor"/>
      </rPr>
      <t>（第二批新增入库）</t>
    </r>
  </si>
  <si>
    <t>单位：（盖章）                                                                                                                                                                   时间： 20XX 年 X 月 X  日</t>
  </si>
  <si>
    <t>序号</t>
  </si>
  <si>
    <t>项目类别</t>
  </si>
  <si>
    <t>乡</t>
  </si>
  <si>
    <t>村</t>
  </si>
  <si>
    <t>项目名称</t>
  </si>
  <si>
    <t>建设性质</t>
  </si>
  <si>
    <t>实施地点</t>
  </si>
  <si>
    <t>时间进度</t>
  </si>
  <si>
    <t>责任单位</t>
  </si>
  <si>
    <t>建设内容及规模</t>
  </si>
  <si>
    <t>绩效目标</t>
  </si>
  <si>
    <t>联农带农机制（）</t>
  </si>
  <si>
    <t>二级项目类型</t>
  </si>
  <si>
    <t>项目子类型</t>
  </si>
  <si>
    <t>计划开工时间</t>
  </si>
  <si>
    <t>计划完工时间</t>
  </si>
  <si>
    <t>项目预算投资（万元）</t>
  </si>
  <si>
    <t>受益村数（个）</t>
  </si>
  <si>
    <t>受益户数（户）</t>
  </si>
  <si>
    <t>受益人口数（人）</t>
  </si>
  <si>
    <t>财政资金 （万元）</t>
  </si>
  <si>
    <t>其他资金（万元）</t>
  </si>
  <si>
    <t>受益脱贫村数 （个）</t>
  </si>
  <si>
    <t>受益脱贫户数及防止返贫监测对象户数（个）</t>
  </si>
  <si>
    <t>合计</t>
  </si>
  <si>
    <t>产业发展</t>
  </si>
  <si>
    <t>生产项目</t>
  </si>
  <si>
    <t>种植业基地</t>
  </si>
  <si>
    <t>白鹤街道</t>
  </si>
  <si>
    <t>桃红社区</t>
  </si>
  <si>
    <t>农业生产水利基础设施建设</t>
  </si>
  <si>
    <t>修缮</t>
  </si>
  <si>
    <t>白鹤街道桃红社区</t>
  </si>
  <si>
    <t>白鹤街道办事处</t>
  </si>
  <si>
    <t>中山组瓦子塘清淤护砌</t>
  </si>
  <si>
    <t>/</t>
  </si>
  <si>
    <t>详见绩效目标</t>
  </si>
  <si>
    <t>是</t>
  </si>
  <si>
    <t>黄龙社区</t>
  </si>
  <si>
    <t>生产发展水利配套设施</t>
  </si>
  <si>
    <t>白鹤街道黄龙社区</t>
  </si>
  <si>
    <t>曹冲、曹胜组上新塘、下新塘护砌、防渗</t>
  </si>
  <si>
    <t>一口塘</t>
  </si>
  <si>
    <t>乡村建设行动</t>
  </si>
  <si>
    <t>农村基础设施（含产业配套基础设施）</t>
  </si>
  <si>
    <t>农村道路建设（通村路、通户路、小型桥梁等）</t>
  </si>
  <si>
    <t>农村道路建设</t>
  </si>
  <si>
    <t>新建</t>
  </si>
  <si>
    <t>曹冲、曹胜组道路硬化1500米</t>
  </si>
  <si>
    <t>新型农村集体经济发展</t>
  </si>
  <si>
    <t>前丰社区</t>
  </si>
  <si>
    <t>发展壮大农村集体经济</t>
  </si>
  <si>
    <t>白鹤街道前丰社区</t>
  </si>
  <si>
    <t>入股祁东源山农业发展有限公司子公司祁东县征程农机专业合作社育秧大棚扩建项目</t>
  </si>
  <si>
    <t>农村供水保障设施建设</t>
  </si>
  <si>
    <t>铺设自来水管道及附属设施建设</t>
  </si>
  <si>
    <t>产业路、资源路、旅游路建设</t>
  </si>
  <si>
    <t>白鹤社区</t>
  </si>
  <si>
    <t>道路建设</t>
  </si>
  <si>
    <t>白鹤街道白鹤社区</t>
  </si>
  <si>
    <t>龙铺组通组公路路面硬化及路基护砌护坡</t>
  </si>
  <si>
    <t>配套设施项目</t>
  </si>
  <si>
    <t>小型农田水利设施建设</t>
  </si>
  <si>
    <t>城连圩乡</t>
  </si>
  <si>
    <t>永隆村</t>
  </si>
  <si>
    <t>门下塘，铁锣塘，耦塘</t>
  </si>
  <si>
    <t>改建、扩建、恢复</t>
  </si>
  <si>
    <t>永隆村10组，12组，15组</t>
  </si>
  <si>
    <t>城连墟乡人民政府</t>
  </si>
  <si>
    <t>门下塘，铁锣塘，耦塘山塘清淤护砌</t>
  </si>
  <si>
    <t>门前塘，排头塘，对门塘</t>
  </si>
  <si>
    <t>永隆村2组，3组，5组</t>
  </si>
  <si>
    <t>门前塘，排头塘，对门塘山塘清淤护砌三口</t>
  </si>
  <si>
    <t>农村基础设施</t>
  </si>
  <si>
    <t xml:space="preserve">村主道修缮 </t>
  </si>
  <si>
    <t>恢复</t>
  </si>
  <si>
    <t>村主道补修200米</t>
  </si>
  <si>
    <t>城连墟乡</t>
  </si>
  <si>
    <t>福油村</t>
  </si>
  <si>
    <t>种植水果</t>
  </si>
  <si>
    <t>油榨坪3、4、5组</t>
  </si>
  <si>
    <t>种植西瓜50亩</t>
  </si>
  <si>
    <t>山塘清淤砌护</t>
  </si>
  <si>
    <t>福油村油榨坪1组</t>
  </si>
  <si>
    <t>井古塘清淤护砌</t>
  </si>
  <si>
    <t>连组公路硬化</t>
  </si>
  <si>
    <t>福林山1组、油榨坪7、10组</t>
  </si>
  <si>
    <t>和平新村</t>
  </si>
  <si>
    <t>水利基础建设项目</t>
  </si>
  <si>
    <t>和平新村柏树1组,香花8组</t>
  </si>
  <si>
    <t>2025年
12月</t>
  </si>
  <si>
    <t>江堤护砌</t>
  </si>
  <si>
    <t>和平新村柏树2组</t>
  </si>
  <si>
    <t>农村集体经济发展项目</t>
  </si>
  <si>
    <t>胜福村</t>
  </si>
  <si>
    <t>种植中药金英果30亩</t>
  </si>
  <si>
    <t>种植业</t>
  </si>
  <si>
    <t>胜福村黄栗山9组、10组、16组</t>
  </si>
  <si>
    <t>种植中药金英果30亩。</t>
  </si>
  <si>
    <t>城连墟村</t>
  </si>
  <si>
    <t>公路硬化</t>
  </si>
  <si>
    <t>柏山排6、7组</t>
  </si>
  <si>
    <t>上升塘清淤护砌修路700米</t>
  </si>
  <si>
    <t>云龙山村</t>
  </si>
  <si>
    <t>云龙山村10、11、12组</t>
  </si>
  <si>
    <t>两家塘清淤护砌</t>
  </si>
  <si>
    <t>粮市镇</t>
  </si>
  <si>
    <t>鑫安村</t>
  </si>
  <si>
    <t>恢复农村小水源蓄水能力</t>
  </si>
  <si>
    <t>2025年5月22日</t>
  </si>
  <si>
    <t>2025年10月30日</t>
  </si>
  <si>
    <t>祁东县水利局</t>
  </si>
  <si>
    <t>鱼池岭马叶塘清淤整治</t>
  </si>
  <si>
    <t>粮市村</t>
  </si>
  <si>
    <t>屋门口大塘清淤整治</t>
  </si>
  <si>
    <t>赤松亭村</t>
  </si>
  <si>
    <t>天命组屋门口大塘清淤整治</t>
  </si>
  <si>
    <t>茶塘村</t>
  </si>
  <si>
    <t>大皂凡泥皂塘清淤整治</t>
  </si>
  <si>
    <t>石埠村</t>
  </si>
  <si>
    <t>亭子组门口大塘清淤整治</t>
  </si>
  <si>
    <t>东安村</t>
  </si>
  <si>
    <t>成塘冲塘清淤整治</t>
  </si>
  <si>
    <t>樟树村</t>
  </si>
  <si>
    <t>石塘组过路塘清淤整治</t>
  </si>
  <si>
    <t>河洲镇</t>
  </si>
  <si>
    <t>新堂村</t>
  </si>
  <si>
    <t>胡罗塘清淤整治</t>
  </si>
  <si>
    <t>黄冲村</t>
  </si>
  <si>
    <t>娥子皂塘、水桥头屋门口塘清淤整治</t>
  </si>
  <si>
    <t>五家围村</t>
  </si>
  <si>
    <t>下新岭塘清淤整治</t>
  </si>
  <si>
    <t>樟木塘村</t>
  </si>
  <si>
    <t>冲里塘、炭瑶中屋门口塘清淤整治</t>
  </si>
  <si>
    <t>前锦村</t>
  </si>
  <si>
    <t>上贺皂塘清淤整治</t>
  </si>
  <si>
    <t>戏台坪村</t>
  </si>
  <si>
    <t>下坛冲塘、2组上坛冲塘、5组贺家皂下塘、14组元门山门口塘清淤整治</t>
  </si>
  <si>
    <t>定丰村</t>
  </si>
  <si>
    <t>2组柏子塘、4组大林角塘、15组屋门口塘清淤整治</t>
  </si>
  <si>
    <t>刘三庙村</t>
  </si>
  <si>
    <t>13组肖家皂大塘、茶叶塘清淤整治</t>
  </si>
  <si>
    <t>归阳镇</t>
  </si>
  <si>
    <t>幸福村</t>
  </si>
  <si>
    <t>打知组大塘清淤整治</t>
  </si>
  <si>
    <t>胜利村</t>
  </si>
  <si>
    <t>池子组胡木冲塘清淤整治</t>
  </si>
  <si>
    <t>印塘村</t>
  </si>
  <si>
    <t>陈家组路鸭塘清淤整治</t>
  </si>
  <si>
    <t>财宏村</t>
  </si>
  <si>
    <t>河步塘、屋门大塘清淤整治</t>
  </si>
  <si>
    <t>七碗村</t>
  </si>
  <si>
    <t>峥嵘组屋门塘、樟木2组屋门塘清淤整治</t>
  </si>
  <si>
    <t>状元桥村</t>
  </si>
  <si>
    <t>至圣组弯塘清淤整治</t>
  </si>
  <si>
    <t>虾公大塘清淤整治</t>
  </si>
  <si>
    <t>鸟江镇</t>
  </si>
  <si>
    <t>大星村</t>
  </si>
  <si>
    <t>水口组蛇形塘、雷阿组高叶皂塘清淤整治</t>
  </si>
  <si>
    <t>大岭村</t>
  </si>
  <si>
    <t>李子组门前塘、鸭一组高叶奇上塘清淤整治</t>
  </si>
  <si>
    <t>丁字村</t>
  </si>
  <si>
    <t>林一组牛婆冲塘、新二组屋门口塘、老屋组成家皂塘清淤整治</t>
  </si>
  <si>
    <t>大成村</t>
  </si>
  <si>
    <t>大沅组屋门塘、秧子组秧子塘清淤整治</t>
  </si>
  <si>
    <t>马桥村</t>
  </si>
  <si>
    <t>余付组屋门大塘清淤整治</t>
  </si>
  <si>
    <t>鸟江村</t>
  </si>
  <si>
    <t>冲龙山屋门口塘、大角组欧家皂塘清淤整治</t>
  </si>
  <si>
    <t>云山村</t>
  </si>
  <si>
    <t>黑神组屋门口大塘、兴隆组大皂大塘、近兴组岸塘清淤整治</t>
  </si>
  <si>
    <t>杨柳村</t>
  </si>
  <si>
    <t>邱阿组苍门塘清淤整治</t>
  </si>
  <si>
    <t>金桥镇</t>
  </si>
  <si>
    <t>金竹村</t>
  </si>
  <si>
    <t>长塘清淤整治</t>
  </si>
  <si>
    <t>胜联村</t>
  </si>
  <si>
    <t>朱家大屋屋门塘清淤整治</t>
  </si>
  <si>
    <t>深宫厦村</t>
  </si>
  <si>
    <t>安老皂塘清淤整治</t>
  </si>
  <si>
    <t>金龙村</t>
  </si>
  <si>
    <t>大皂塘清淤整治</t>
  </si>
  <si>
    <t>金桥社区</t>
  </si>
  <si>
    <t>祖山塘清淤整治</t>
  </si>
  <si>
    <t>路陂村</t>
  </si>
  <si>
    <t>上架木屋门塘、里鱼塘、屋门中塘清淤整治</t>
  </si>
  <si>
    <t>仁赋村</t>
  </si>
  <si>
    <t>黄桥路边塘清淤整治</t>
  </si>
  <si>
    <t>新桥头村</t>
  </si>
  <si>
    <t>屋门口塘、排子塘、染布塘清淤整治</t>
  </si>
  <si>
    <t>枧桥村</t>
  </si>
  <si>
    <t>白茅大院屋门口大塘清淤整治</t>
  </si>
  <si>
    <t>金福村</t>
  </si>
  <si>
    <t>梅蕊塘清淤整治</t>
  </si>
  <si>
    <t>沙冲村</t>
  </si>
  <si>
    <t>横塘清淤整治</t>
  </si>
  <si>
    <t>藕塘屋门大塘、瓦叶组新瑶塘清淤整治</t>
  </si>
  <si>
    <t>楠木桥村</t>
  </si>
  <si>
    <t>后背骨干塘、孙家组屋门口塘清淤整治</t>
  </si>
  <si>
    <t>屋门口塘清淤整治</t>
  </si>
  <si>
    <t>祖湾社区</t>
  </si>
  <si>
    <t>草鱼塘清淤整治</t>
  </si>
  <si>
    <t>燕山村</t>
  </si>
  <si>
    <t>雷家组总角塘、木家组屋门口大塘清淤整治</t>
  </si>
  <si>
    <t>洪桥街道</t>
  </si>
  <si>
    <t>云鹤村</t>
  </si>
  <si>
    <t>柏家组木子塘、苍塘湾组交冲塘、草塘大塘清淤整治</t>
  </si>
  <si>
    <t>白云社区</t>
  </si>
  <si>
    <t>斗塘清淤整治</t>
  </si>
  <si>
    <t>永昌街道</t>
  </si>
  <si>
    <t>法华村</t>
  </si>
  <si>
    <t>四组浑水塘清淤整治</t>
  </si>
  <si>
    <t>同乐村</t>
  </si>
  <si>
    <t>洪塘町村</t>
  </si>
  <si>
    <t>苏丫组苏丫塘清淤整治</t>
  </si>
  <si>
    <t>玉合街道</t>
  </si>
  <si>
    <t>青山村</t>
  </si>
  <si>
    <t>水马头塘、燕悟塘、纸背冲塘清淤整治</t>
  </si>
  <si>
    <t>祁丰村</t>
  </si>
  <si>
    <t>冲口二组塘清淤整治</t>
  </si>
  <si>
    <t>三圣社区</t>
  </si>
  <si>
    <t>雷公圆塘清淤整治</t>
  </si>
  <si>
    <t>过水坪镇</t>
  </si>
  <si>
    <t>大兴岭村</t>
  </si>
  <si>
    <t>八角皂塘清淤整治</t>
  </si>
  <si>
    <t>团结村</t>
  </si>
  <si>
    <t>汤阿塘、山形塘、栗山塘、毛兜塘、荷叶塘清淤整治</t>
  </si>
  <si>
    <t>同福村</t>
  </si>
  <si>
    <t>老屋甸塘、代丝塘清淤整治</t>
  </si>
  <si>
    <t>延山市村</t>
  </si>
  <si>
    <t>中塘、竹叶塘、鲤鱼塘清淤整治</t>
  </si>
  <si>
    <t>福炎村</t>
  </si>
  <si>
    <t>曾加冲塘、屋前塘清淤整治</t>
  </si>
  <si>
    <t>逢源村</t>
  </si>
  <si>
    <t>6组半边冲大塘清淤整治</t>
  </si>
  <si>
    <t>姊妹岭村</t>
  </si>
  <si>
    <t>19组四方塘、19组美张塘清淤整治</t>
  </si>
  <si>
    <t>三角塘、麻角塘清淤整治</t>
  </si>
  <si>
    <t>双桥镇</t>
  </si>
  <si>
    <t>江南新村</t>
  </si>
  <si>
    <t>中间塘、池子塘、东干塘、栏杆组栏杆塘、贤家组云朵台塘清淤整治</t>
  </si>
  <si>
    <t>白泉村</t>
  </si>
  <si>
    <t>槽门塘清淤整治</t>
  </si>
  <si>
    <t>湘竹村</t>
  </si>
  <si>
    <t>深塘清淤整治</t>
  </si>
  <si>
    <t>厚南村</t>
  </si>
  <si>
    <t>朝门口塘清淤整治</t>
  </si>
  <si>
    <t>洋湖村</t>
  </si>
  <si>
    <t>社公塘清淤整治</t>
  </si>
  <si>
    <t>金盆村</t>
  </si>
  <si>
    <t>甘冲两头塘、甘冲双鱼塘、瓦叶塘清淤整治</t>
  </si>
  <si>
    <t>兰古村</t>
  </si>
  <si>
    <t>兰古组下井塘、祖山湾组上升塘清淤整治</t>
  </si>
  <si>
    <t>灵官镇</t>
  </si>
  <si>
    <t>玉泉村</t>
  </si>
  <si>
    <t>割塘冲塘、路边塘清淤整治</t>
  </si>
  <si>
    <t>永寿村</t>
  </si>
  <si>
    <t>太白塘清淤整治</t>
  </si>
  <si>
    <t>风石堰镇</t>
  </si>
  <si>
    <t>杉铺村</t>
  </si>
  <si>
    <t>34组野家塘、33组锅底塘清淤整治</t>
  </si>
  <si>
    <t>毛坪村</t>
  </si>
  <si>
    <t>6组小嘎代塘、上月塘清淤整治</t>
  </si>
  <si>
    <t>白地市镇</t>
  </si>
  <si>
    <t>响鼓岭村</t>
  </si>
  <si>
    <t>28组细瓦塘清淤整治</t>
  </si>
  <si>
    <t>枫树山村</t>
  </si>
  <si>
    <t>24组长塘清淤整治</t>
  </si>
  <si>
    <t>铁塘桥村</t>
  </si>
  <si>
    <t>23组楼梯塘清淤整治</t>
  </si>
  <si>
    <t>城东村</t>
  </si>
  <si>
    <t>10组黄泥塘清淤整治</t>
  </si>
  <si>
    <t>黄土岭村</t>
  </si>
  <si>
    <t>19组铁塘冲塘清淤整治</t>
  </si>
  <si>
    <t>柏松亭村</t>
  </si>
  <si>
    <t>16组细冲塘、16组桑叶塘清淤整治</t>
  </si>
  <si>
    <t>金盘山村</t>
  </si>
  <si>
    <t>23组上寺塘清淤整治</t>
  </si>
  <si>
    <t>黄花场村</t>
  </si>
  <si>
    <t>23组鲶鱼塘清淤整治</t>
  </si>
  <si>
    <t>华龙村</t>
  </si>
  <si>
    <t>角塘清淤整治</t>
  </si>
  <si>
    <t>香锦坪村</t>
  </si>
  <si>
    <t>22组大塘、几古岭塘、林木塘清淤整治</t>
  </si>
  <si>
    <t>黄土铺镇</t>
  </si>
  <si>
    <t>三星町村</t>
  </si>
  <si>
    <t>小深塘、小户塘、左干塘清淤整治</t>
  </si>
  <si>
    <t>三和村</t>
  </si>
  <si>
    <t>上早心塘、月塘清淤整治</t>
  </si>
  <si>
    <t>永德村</t>
  </si>
  <si>
    <t>介木塘、老鸭上塘老鸭下塘清淤整治</t>
  </si>
  <si>
    <t>永新村</t>
  </si>
  <si>
    <t>干塘清淤整治</t>
  </si>
  <si>
    <t>25组杨塘清淤整治</t>
  </si>
  <si>
    <t>石亭子镇</t>
  </si>
  <si>
    <t>长安村</t>
  </si>
  <si>
    <t>长安村2组鲁山塘清淤整治</t>
  </si>
  <si>
    <t>洪塘村</t>
  </si>
  <si>
    <t>洪塘1组长塘清淤整治</t>
  </si>
  <si>
    <t>黄花町村</t>
  </si>
  <si>
    <t>18组敖子塘清淤整治</t>
  </si>
  <si>
    <t>石亭子村</t>
  </si>
  <si>
    <t>10组石山塘清淤整治</t>
  </si>
  <si>
    <t>友江村</t>
  </si>
  <si>
    <t>上叶塘清淤清淤整治</t>
  </si>
  <si>
    <t>官家嘴镇</t>
  </si>
  <si>
    <t>日升堂村</t>
  </si>
  <si>
    <t>日升堂村35组井塘清淤整治</t>
  </si>
  <si>
    <t>炉后村</t>
  </si>
  <si>
    <t>炉后村20组打油冲塘清淤整治</t>
  </si>
  <si>
    <t>马止亭村</t>
  </si>
  <si>
    <t>马止亭村11组木瓜塘清淤整治</t>
  </si>
  <si>
    <t>清联社区</t>
  </si>
  <si>
    <t>兰田塘清淤整治</t>
  </si>
  <si>
    <t>枫社村</t>
  </si>
  <si>
    <t>西控塘、自花塘、新塘清淤整治</t>
  </si>
  <si>
    <t>步云桥镇</t>
  </si>
  <si>
    <t>梅下村</t>
  </si>
  <si>
    <t>大塘角上塘、大塘角下塘清淤整治</t>
  </si>
  <si>
    <t>桥西村</t>
  </si>
  <si>
    <t>罗家大塘、李家大塘清淤整治</t>
  </si>
  <si>
    <t>桥塘村</t>
  </si>
  <si>
    <t>鸟塘6组井塘清淤整治</t>
  </si>
  <si>
    <t>飞跃村</t>
  </si>
  <si>
    <t>田塘3组上梅塘清淤整治</t>
  </si>
  <si>
    <t>包角村</t>
  </si>
  <si>
    <t>腾冲塘清淤整治</t>
  </si>
  <si>
    <t>胜岳村</t>
  </si>
  <si>
    <t>胜田九组上黄土塘、岳塘五组新屋长塘清淤整治</t>
  </si>
  <si>
    <t>砖塘镇</t>
  </si>
  <si>
    <t>龙溪村</t>
  </si>
  <si>
    <t>腰塘清淤整治</t>
  </si>
  <si>
    <t>青云村</t>
  </si>
  <si>
    <t>大塘清淤整治</t>
  </si>
  <si>
    <t>永安村</t>
  </si>
  <si>
    <t>荷叶塘清淤整治</t>
  </si>
  <si>
    <t>担干山村</t>
  </si>
  <si>
    <t>平路塘清淤整治</t>
  </si>
  <si>
    <t>路亭岭村</t>
  </si>
  <si>
    <t>罗丫塘清淤整治</t>
  </si>
  <si>
    <t>永昌村</t>
  </si>
  <si>
    <t>胡马塘清淤整治</t>
  </si>
  <si>
    <t>双江新村</t>
  </si>
  <si>
    <t>檀山塘清淤整治</t>
  </si>
  <si>
    <t>白鹤桥村</t>
  </si>
  <si>
    <t>子山塘、下古牛冲塘清淤整治</t>
  </si>
  <si>
    <t>仁龙社区</t>
  </si>
  <si>
    <t>守福塘、卤沙塘清淤整治</t>
  </si>
  <si>
    <t>蒋家桥镇</t>
  </si>
  <si>
    <t>新岭村</t>
  </si>
  <si>
    <t>三角塘村</t>
  </si>
  <si>
    <t>北塘清淤整治</t>
  </si>
  <si>
    <t>山水村</t>
  </si>
  <si>
    <t>尖角塘清淤整治</t>
  </si>
  <si>
    <t>胡坪村</t>
  </si>
  <si>
    <t>谭子塘、大塘、屋门塘、樟木5组井岸塘清淤整治</t>
  </si>
  <si>
    <t>西湖村</t>
  </si>
  <si>
    <t>江泥塘、大唐冲塘、大塘水库塘清淤整治</t>
  </si>
  <si>
    <t>腊元村</t>
  </si>
  <si>
    <t>爱鹅塘、荷叶塘、鸣鸭塘清淤整治</t>
  </si>
  <si>
    <t>十八弓组石乙塘、十八弓十组老木塘清淤整治</t>
  </si>
  <si>
    <t>太和堂镇</t>
  </si>
  <si>
    <t>双排村</t>
  </si>
  <si>
    <t>屋边塘清淤整治</t>
  </si>
  <si>
    <t>良村</t>
  </si>
  <si>
    <t>燕子塘清淤整治</t>
  </si>
  <si>
    <t>司福新村</t>
  </si>
  <si>
    <t>罗家坳塘清淤整治</t>
  </si>
  <si>
    <t>马颈</t>
  </si>
  <si>
    <t>王陂桥</t>
  </si>
  <si>
    <t>拌泥塘、聋子塘、胡家冲塘清淤整治</t>
  </si>
  <si>
    <t>王兴村</t>
  </si>
  <si>
    <t>荷叶塘、21组崽崽塘、21组老禾塘、25组黄鼠塘、25组长长塘、25组岭泥塘清淤整治</t>
  </si>
  <si>
    <t>三口湾村</t>
  </si>
  <si>
    <t>单曲塘清淤整治</t>
  </si>
  <si>
    <t>把关口</t>
  </si>
  <si>
    <t>15组新塘垸塘清淤整治</t>
  </si>
  <si>
    <t>中和堂村</t>
  </si>
  <si>
    <t>19组担水塘、20组车陂塘清淤整治</t>
  </si>
  <si>
    <t>牛子庙村</t>
  </si>
  <si>
    <t>19组鸽子塘清淤整治</t>
  </si>
  <si>
    <t>四明山管理处</t>
  </si>
  <si>
    <t>包山村</t>
  </si>
  <si>
    <t>6组大塘清淤整治</t>
  </si>
  <si>
    <t>罗云村</t>
  </si>
  <si>
    <t>牛栏山塘清淤整治</t>
  </si>
  <si>
    <t>2024年项目结转</t>
  </si>
  <si>
    <t>绵竹羊角塘、界排深塘清淤整治</t>
  </si>
  <si>
    <t>新塘清淤整治</t>
  </si>
  <si>
    <t>代淤塘清淤整治</t>
  </si>
  <si>
    <t>蒋英8组柏边塘清淤整治</t>
  </si>
  <si>
    <t>畅通“中梗阻”渠道</t>
  </si>
  <si>
    <t>修复</t>
  </si>
  <si>
    <t>柱头山支渠衬砌0.8km</t>
  </si>
  <si>
    <t>石龙桥村</t>
  </si>
  <si>
    <t>官家嘴镇石龙桥村渠道衬砌0.5km</t>
  </si>
  <si>
    <t>燕子窝支渠衬砌0.75km</t>
  </si>
  <si>
    <t>大胜村</t>
  </si>
  <si>
    <t>黄土铺镇大胜村渠道衬砌0.5km</t>
  </si>
  <si>
    <t>桃源村</t>
  </si>
  <si>
    <t>太和堂镇桃源村灌溉渠衬砌0.8km</t>
  </si>
  <si>
    <t>玖隆村</t>
  </si>
  <si>
    <t>玉和街道玖隆村渠道衬砌0.5km</t>
  </si>
  <si>
    <t>曹口堰低干渠三圣段衬砌0.15km</t>
  </si>
  <si>
    <t>红旗灌区白云支渠衬砌0.5km</t>
  </si>
  <si>
    <t>金桥镇枧桥村渠道衬砌0.5km</t>
  </si>
  <si>
    <t>金桥镇仁赋村渠道衬砌0.5km</t>
  </si>
  <si>
    <t>兴龙村</t>
  </si>
  <si>
    <t>灵官镇兴龙村渠道衬砌0.5km</t>
  </si>
  <si>
    <t>上波村</t>
  </si>
  <si>
    <t>提升山上经济作物灌溉水源保障能力</t>
  </si>
  <si>
    <t>赤红组栗木塘、刘丫组浅塘、山坳组图子大塘清淤整治</t>
  </si>
  <si>
    <t>和平村</t>
  </si>
  <si>
    <t>26组荒塘清淤整治</t>
  </si>
  <si>
    <t>清官村</t>
  </si>
  <si>
    <t>25组黄家院塘清淤整治</t>
  </si>
  <si>
    <t>沙井村</t>
  </si>
  <si>
    <t>24组大塘清淤整治</t>
  </si>
  <si>
    <t>大坪村</t>
  </si>
  <si>
    <t>泉塘清淤整治</t>
  </si>
  <si>
    <t>斜岭村</t>
  </si>
  <si>
    <t>23组塘皂塘清淤整治</t>
  </si>
  <si>
    <t>倚忠村</t>
  </si>
  <si>
    <t>16组白莲塘清淤整治</t>
  </si>
  <si>
    <t>永和村</t>
  </si>
  <si>
    <t>一组前家塘清淤整治</t>
  </si>
  <si>
    <t>宝山村</t>
  </si>
  <si>
    <t>岩鹰岭塘清淤整治</t>
  </si>
  <si>
    <t>秋塘坪村</t>
  </si>
  <si>
    <t>豆塘山塘清淤整治</t>
  </si>
  <si>
    <t>杳湖管理处</t>
  </si>
  <si>
    <t>戽塘村</t>
  </si>
  <si>
    <t>新屋长塘清淤整治</t>
  </si>
  <si>
    <t>桥石村</t>
  </si>
  <si>
    <t>两头塘、高木塘、长塘、圆塘清淤整治</t>
  </si>
  <si>
    <t>凤歧坪乡</t>
  </si>
  <si>
    <t>宝莲洞村</t>
  </si>
  <si>
    <t>龙塘2组屋门塘清淤整治</t>
  </si>
  <si>
    <t>茅亭子村</t>
  </si>
  <si>
    <t>茅亭8组大兴塘清淤整治</t>
  </si>
  <si>
    <t>凤池坪村</t>
  </si>
  <si>
    <t>凤池坪18组屋门口塘清淤整治</t>
  </si>
  <si>
    <t>唐福冲灌区“中梗阻”畅通试点项目</t>
  </si>
  <si>
    <t>唐福冲灌区“中梗阻”畅通试点项目结余资金柏松亭村渠道工程</t>
  </si>
  <si>
    <t>2025年9月30日</t>
  </si>
  <si>
    <t>渠道混凝土衬砌1330米。支干渠渠首DN600涵管20米，600*500渠道450米，500*400渠道640米，400*400渠道220米，施工道路等</t>
  </si>
  <si>
    <t>唐福冲灌区“中梗阻”畅通试点项目结余资金倚忠村渠道工程</t>
  </si>
  <si>
    <t>渠道混凝土衬砌981米。400*400渠道981米，施工道路等</t>
  </si>
  <si>
    <t>草源冲村</t>
  </si>
  <si>
    <t>产业路建设</t>
  </si>
  <si>
    <t>2025.8.1</t>
  </si>
  <si>
    <t>2025.12.</t>
  </si>
  <si>
    <t>官家嘴镇人民政府</t>
  </si>
  <si>
    <t>蒋家院至石子塘路段硬化250米</t>
  </si>
  <si>
    <t>中药材种植</t>
  </si>
  <si>
    <t>草源冲村元塘</t>
  </si>
  <si>
    <t>2025.6.1</t>
  </si>
  <si>
    <t>种植中药材15.5亩</t>
  </si>
  <si>
    <t>草源冲村村部对面</t>
  </si>
  <si>
    <t>种植中药材15亩</t>
  </si>
  <si>
    <t>金红</t>
  </si>
  <si>
    <t>官家嘴镇金红社区5组6组</t>
  </si>
  <si>
    <t>种植黄精18亩</t>
  </si>
  <si>
    <t>官家嘴镇金红社区9组</t>
  </si>
  <si>
    <t>种植玉竹12亩</t>
  </si>
  <si>
    <t>加工流通项目</t>
  </si>
  <si>
    <t>产地初加工和精深加工</t>
  </si>
  <si>
    <t>清联居民委员会</t>
  </si>
  <si>
    <t>竹笋加工车间</t>
  </si>
  <si>
    <t xml:space="preserve">生产车间（504平方）,过磅房，员工食堂，成品库等设施修建（200平方），烘干机50立方一台，蒸汽发生器35千瓦一台，一吨小型电动叉车一辆等配套设备。 </t>
  </si>
  <si>
    <t>冷库建设</t>
  </si>
  <si>
    <t>80至100立方的中温冷库一套</t>
  </si>
  <si>
    <t>农村基础设施(含产业配套基础设施)</t>
  </si>
  <si>
    <t>2025年官家嘴镇清联居委会安全饮水提质改造</t>
  </si>
  <si>
    <t>官家嘴镇清联居民委员</t>
  </si>
  <si>
    <t>清联居民委员会5.7.8组横向水井延伯钻掘各100米，扩建水池2处10立方蓄水池，铺设供水管道
6300米</t>
  </si>
  <si>
    <t>配套基础设施项目</t>
  </si>
  <si>
    <t>三角村</t>
  </si>
  <si>
    <t>水渠护砌</t>
  </si>
  <si>
    <t>26.27组</t>
  </si>
  <si>
    <t>水渠护砌、管道（水渠管道直径40厘米，长度310米，土方回填965立方机耕道210米）</t>
  </si>
  <si>
    <t>1.22.23组</t>
  </si>
  <si>
    <t>水渠护砌（水渠宽80厘米，高120厘米，长度200米，机耕道200米）</t>
  </si>
  <si>
    <t>种植中药材20亩</t>
  </si>
  <si>
    <t>道路通达工程</t>
  </si>
  <si>
    <t>30.31.32组</t>
  </si>
  <si>
    <t>道路通达工程（宽3米，长8公里简易公路）</t>
  </si>
  <si>
    <t>白地市镇人民政府</t>
  </si>
  <si>
    <t>杨家堰24组电排引水工程</t>
  </si>
  <si>
    <t>盘塘高标准农田灌溉水渠清理整修，机耕道硬化加固整修</t>
  </si>
  <si>
    <t>集中开发六角井片区、盘塘片区5个组约160亩稻田耕种水稻菌菇。</t>
  </si>
  <si>
    <t>开发利用盘塘片区1、3、11、12组约65亩山丘旱田种植岗梅等中药材。</t>
  </si>
  <si>
    <t>流泉町村</t>
  </si>
  <si>
    <r>
      <rPr>
        <sz val="9"/>
        <color theme="1"/>
        <rFont val="宋体"/>
        <charset val="134"/>
      </rPr>
      <t>32</t>
    </r>
    <r>
      <rPr>
        <sz val="9"/>
        <color rgb="FF000000"/>
        <rFont val="宋体"/>
        <charset val="134"/>
      </rPr>
      <t>组冲岸塘清淤整修</t>
    </r>
  </si>
  <si>
    <r>
      <rPr>
        <sz val="9"/>
        <color theme="1"/>
        <rFont val="宋体"/>
        <charset val="134"/>
      </rPr>
      <t>26</t>
    </r>
    <r>
      <rPr>
        <sz val="9"/>
        <color rgb="FF000000"/>
        <rFont val="宋体"/>
        <charset val="134"/>
      </rPr>
      <t>组毛塘清淤整修</t>
    </r>
  </si>
  <si>
    <t>农村集体经济发展</t>
  </si>
  <si>
    <t>杨田村</t>
  </si>
  <si>
    <t>发展壮大村集体经济</t>
  </si>
  <si>
    <t>乌山冲村</t>
  </si>
  <si>
    <t>九组新建防洪渠100米</t>
  </si>
  <si>
    <t>其他</t>
  </si>
  <si>
    <t>白地市村</t>
  </si>
  <si>
    <t>美丽乡村建设</t>
  </si>
  <si>
    <t>上湾、何家大屋两个屋场提质改造</t>
  </si>
  <si>
    <t>省级</t>
  </si>
  <si>
    <t>27组大塘护砌</t>
  </si>
  <si>
    <t>硬化26-27组通组公路470米</t>
  </si>
  <si>
    <t>农村基础建设</t>
  </si>
  <si>
    <t>农业生产水利基础施建设</t>
  </si>
  <si>
    <t>步云桥镇人民政府</t>
  </si>
  <si>
    <t>飞跃村路坪1组铁螺塘护砌和小江塌方3处护砌</t>
  </si>
  <si>
    <t>坪塘村</t>
  </si>
  <si>
    <t>易地搬迁后扶</t>
  </si>
  <si>
    <t>“一站式”社区综合服务设施建设</t>
  </si>
  <si>
    <t>杳湖山管理处</t>
  </si>
  <si>
    <t>杳湖山管理处桥石安置点配套基础设施建设项目</t>
  </si>
  <si>
    <t>改建</t>
  </si>
  <si>
    <t>杳湖山管理处桥石易地搬迁集中安置点</t>
  </si>
  <si>
    <t>祁东县发改局</t>
  </si>
  <si>
    <t>安置点部分场地硬化；一口池塘防渗；改扩建排水沟；新建蓄水池一座（包括水管更换）。</t>
  </si>
  <si>
    <t>以工代赈</t>
  </si>
  <si>
    <t xml:space="preserve">樟树村 </t>
  </si>
  <si>
    <t>祁东县粮市镇樟树村水毁道路修复以工代赈项目</t>
  </si>
  <si>
    <t>粮市镇樟树村</t>
  </si>
  <si>
    <t>100米水毁道路修复及护砌</t>
  </si>
  <si>
    <t xml:space="preserve">红日村 </t>
  </si>
  <si>
    <t>祁东县砖塘镇红日村基础设施建设以工代赈项目</t>
  </si>
  <si>
    <t>砖塘镇红日村</t>
  </si>
  <si>
    <t>道路改造、场地整修及山塘清淤护砌。</t>
  </si>
  <si>
    <t>韮菜坪村</t>
  </si>
  <si>
    <t>韮菜坪村北腊岭产业发展路硬化300米</t>
  </si>
  <si>
    <t>凤歧坪乡人民政府</t>
  </si>
  <si>
    <t>产业发展路300米长3.5米宽</t>
  </si>
  <si>
    <t>清华山村</t>
  </si>
  <si>
    <t>清华山光祖经济场片种植药材基地50亩</t>
  </si>
  <si>
    <t>清华山</t>
  </si>
  <si>
    <t>光祖经济场片种植黄精，玉竹，丹皮等50亩</t>
  </si>
  <si>
    <t>宝莲洞村龙塘片12组、13组、药场1组种植药材80亩</t>
  </si>
  <si>
    <t>扩建</t>
  </si>
  <si>
    <t>龙塘片12组、13组、药场1组种植天冬、百部、牡丹等80亩</t>
  </si>
  <si>
    <t>嘉达村</t>
  </si>
  <si>
    <t>嘉达村黄泥塘1/2/4/5/10组种植油桐40亩</t>
  </si>
  <si>
    <t>黄泥塘1/2/4/5/10组种植油桐种植40亩</t>
  </si>
  <si>
    <t>嘉达村村部侧面新建大棚种植蘑菇</t>
  </si>
  <si>
    <t>村部侧面新建大棚种植蘑菇</t>
  </si>
  <si>
    <t>茅亭子村天狮13组自来水取水点雨污分离</t>
  </si>
  <si>
    <t>天狮13组自来水取水点雨污分离</t>
  </si>
  <si>
    <t>茅亭子村全村自来水水管更新</t>
  </si>
  <si>
    <t>全村自来水水管更新</t>
  </si>
  <si>
    <t>茅亭子村6、7、12组罗山排药材基地扩种50亩</t>
  </si>
  <si>
    <t>茅亭6、7、12组罗山排药材基地扩种岗梅基地50亩</t>
  </si>
  <si>
    <t>冲安村</t>
  </si>
  <si>
    <t>归阳镇人民政府</t>
  </si>
  <si>
    <t>冲一组、冲二组水塘塘坝整修护砌、清淤</t>
  </si>
  <si>
    <t>鸭婆组屋门口大塘
清淤护砌</t>
  </si>
  <si>
    <t>狮子塘村</t>
  </si>
  <si>
    <t>2025河洲镇狮子塘村小型农田水利设施建设项目31组罐子塘清淤护砌</t>
  </si>
  <si>
    <t>河洲镇人民政府</t>
  </si>
  <si>
    <t>31组罐子塘清淤护砌</t>
  </si>
  <si>
    <t>黄土铺镇人民政府</t>
  </si>
  <si>
    <t>石湾组路硬化262米</t>
  </si>
  <si>
    <t>民福村</t>
  </si>
  <si>
    <t>15组藕塘清淤护砌</t>
  </si>
  <si>
    <t>29组山塘清淤整修</t>
  </si>
  <si>
    <t>29组耳床门塘清淤护砌</t>
  </si>
  <si>
    <t>上福新村</t>
  </si>
  <si>
    <t>19组冻塘清淤护砌</t>
  </si>
  <si>
    <t>20组中间塘清淤护砌</t>
  </si>
  <si>
    <t>蒋家桥镇人民政府</t>
  </si>
  <si>
    <t>大棚蔬菜钢架维修</t>
  </si>
  <si>
    <t>小坪村</t>
  </si>
  <si>
    <t>堤坝维护及堤坝延伸水渠维护护砌：西子片5座堤坝</t>
  </si>
  <si>
    <t>堤坝维护及堤坝延伸水渠维护护砌：东冲片4座堤坝、小坪片1座堤坝</t>
  </si>
  <si>
    <t>炭山光伏板底下药材种植100亩</t>
  </si>
  <si>
    <t>祖山湾</t>
  </si>
  <si>
    <t>农业生产发展水利配套设施</t>
  </si>
  <si>
    <t>祖山湾村</t>
  </si>
  <si>
    <t>35、36组支渠甘冲凹涵洞清淤改建水渠220米</t>
  </si>
  <si>
    <t>蒋家桥</t>
  </si>
  <si>
    <t>29、30、35、36组2口山塘护砌、清淤</t>
  </si>
  <si>
    <t>11、12、13组水渠护砌110米长，高2米</t>
  </si>
  <si>
    <t>22、23、24、27组基础设施产业路建设250米</t>
  </si>
  <si>
    <t>22组盾塘两向护砌</t>
  </si>
  <si>
    <t>四泥塘护砌</t>
  </si>
  <si>
    <t>罗塘村</t>
  </si>
  <si>
    <t>5组水渠清淤护砌100米</t>
  </si>
  <si>
    <t>12组挑水塘清淤护砌</t>
  </si>
  <si>
    <t>7，8组水渠清淤护砌300米</t>
  </si>
  <si>
    <t>金桥镇人民政府</t>
  </si>
  <si>
    <t>玉家组上樟木塘清淤护砌</t>
  </si>
  <si>
    <t>老池组至无鸭组水渠修复1000米</t>
  </si>
  <si>
    <t>谭家组至雷家组水渠修复600米</t>
  </si>
  <si>
    <t>农业生产发展基础设施配套建设</t>
  </si>
  <si>
    <t>村部至定都、竹叶、带家三个组道路硬化480米</t>
  </si>
  <si>
    <t>老沙屋组屋门塘防渗</t>
  </si>
  <si>
    <t>长湖水库堤坝护砌长80米，高2.7</t>
  </si>
  <si>
    <t>财湾组屋门塘护砌</t>
  </si>
  <si>
    <t>油丰村</t>
  </si>
  <si>
    <t>茶元组腰塘清淤护砌1口</t>
  </si>
  <si>
    <t>石岭组组路硬化600米</t>
  </si>
  <si>
    <t>乡村建设行动_农村基础设施</t>
  </si>
  <si>
    <t>茶塘村硬化公路1.2公里胡家岭组至李子岭340米、梅子皂至张宜发门口500米、新屋洲组至周家冲360米</t>
  </si>
  <si>
    <t>粮市镇人民政府</t>
  </si>
  <si>
    <t>茶塘村茶塘村硬化公路1.2公里胡家岭组至李子岭340米、梅子皂至张宜发门口500米、新屋洲组至周家冲360米</t>
  </si>
  <si>
    <t>熊罴岭村</t>
  </si>
  <si>
    <t>灵官镇人民政府</t>
  </si>
  <si>
    <t>石板堰水库溢洪道护砌（含石板堰水库右主干渠、罐子佬水库溢洪道下首80米水渠）</t>
  </si>
  <si>
    <t>大同市村</t>
  </si>
  <si>
    <t>8、9组湾塘防渗加固</t>
  </si>
  <si>
    <t>傅家町村</t>
  </si>
  <si>
    <t>通组路建设</t>
  </si>
  <si>
    <t>续建</t>
  </si>
  <si>
    <t>老S317至金竹老村部道路扩宽硬化1.5米宽，长1000米</t>
  </si>
  <si>
    <t>灵官社区</t>
  </si>
  <si>
    <t>产业发展_生产项目_种植业基地_2025年灵官镇灵官社区衡杨母塘护砌145米及清淤</t>
  </si>
  <si>
    <t>产业发展_生产项目_种植业基地_2025年灵官镇灵官社区菱角塘护砌150米及清淤</t>
  </si>
  <si>
    <t>产业发展_生产项目_种植业基地_2025年灵官镇灵官社区杨家组、丁家组农田灌溉水渠护砌150米及清淤</t>
  </si>
  <si>
    <t>综合保障（农村安全饮水）</t>
  </si>
  <si>
    <t>农村饮水安全</t>
  </si>
  <si>
    <t>湘一村</t>
  </si>
  <si>
    <t>安全饮水设施建设</t>
  </si>
  <si>
    <t>鸟江镇人民政</t>
  </si>
  <si>
    <t>湘一村肖一、肖二、肖三、肖四等组安全饮水设施建设</t>
  </si>
  <si>
    <t>鸟江镇人民政府</t>
  </si>
  <si>
    <t>湘一村大公组屋门口塘（2.5亩）护砌</t>
  </si>
  <si>
    <t>云山村黑神组屋门口塘护砌</t>
  </si>
  <si>
    <t>云山村新毛组江皂大塘清淤护砌</t>
  </si>
  <si>
    <t>云山村红卫组陇里岸塘护砌40米及清淤</t>
  </si>
  <si>
    <t>云山村李家组至书房组600米水渠整修</t>
  </si>
  <si>
    <t>大岭村火圹组大塘整修</t>
  </si>
  <si>
    <t>基础设施</t>
  </si>
  <si>
    <t>农业生产发展设施配套建设</t>
  </si>
  <si>
    <t>双桥镇湘竹村</t>
  </si>
  <si>
    <t>双桥镇人民政府</t>
  </si>
  <si>
    <t>长塘组长塘塘坝护砌清淤</t>
  </si>
  <si>
    <t>产业采摘小道</t>
  </si>
  <si>
    <t>太和堂镇人民政府</t>
  </si>
  <si>
    <t>桃源村1-17组建设产业采摘小道3500米</t>
  </si>
  <si>
    <t>金樱子种植及基地建设</t>
  </si>
  <si>
    <t>金樱子种植70亩，围网2000米</t>
  </si>
  <si>
    <t>药材基地养殖场建</t>
  </si>
  <si>
    <t>棚舍建设200平方，存栏量3000只及相关设施建设</t>
  </si>
  <si>
    <t>圆珠山村</t>
  </si>
  <si>
    <t>自动蚕房建设和桑叶储放消毒间建设</t>
  </si>
  <si>
    <t>自动蚕房建设和桑叶储放消毒间建设460平方</t>
  </si>
  <si>
    <t>湖湾村</t>
  </si>
  <si>
    <t>组道硬化</t>
  </si>
  <si>
    <t>2025年6月</t>
  </si>
  <si>
    <t>湖湾村2.3组平整路面.铺砂.埋涵管.硬化500米</t>
  </si>
  <si>
    <t>修基耕道.铺砂.安装围栏</t>
  </si>
  <si>
    <t>小型农田水利设施</t>
  </si>
  <si>
    <t>水渠整修</t>
  </si>
  <si>
    <t>良村村</t>
  </si>
  <si>
    <t>良村26组及22组四子坑整改灌溉水渠1200米</t>
  </si>
  <si>
    <t>种植药材</t>
  </si>
  <si>
    <t>石堰江塘子冲种植药材60亩</t>
  </si>
  <si>
    <t>新型农村集体经济发展项目</t>
  </si>
  <si>
    <t>高龙村</t>
  </si>
  <si>
    <t>休闲农庄</t>
  </si>
  <si>
    <t>1000余平方的农庄墙体装修、水电安装等（具体见设计）</t>
  </si>
  <si>
    <t>把关口村</t>
  </si>
  <si>
    <t xml:space="preserve"> 黄马桥水渠改建水渠三面防渗，长450米，宽1米，高0.8米          </t>
  </si>
  <si>
    <t>三塘片中药材种植80亩</t>
  </si>
  <si>
    <t>大塘村</t>
  </si>
  <si>
    <t>种植药材25亩</t>
  </si>
  <si>
    <t>玉溪村</t>
  </si>
  <si>
    <t>25组—32组，33组等安全饮水设施建设</t>
  </si>
  <si>
    <t>三房头大屋前3口塘、39组山塘清淤整修</t>
  </si>
  <si>
    <t>种植药材20亩</t>
  </si>
  <si>
    <t>紫云桥村</t>
  </si>
  <si>
    <t>枞树塘护砌</t>
  </si>
  <si>
    <t>五组屋门口塘清淤护砌</t>
  </si>
  <si>
    <t>人居环境整治</t>
  </si>
  <si>
    <t>村容村貌提升</t>
  </si>
  <si>
    <t>玉合</t>
  </si>
  <si>
    <t>玖隆</t>
  </si>
  <si>
    <t xml:space="preserve">黎阿塘片区村容村貌提升
</t>
  </si>
  <si>
    <t>黎阿塘片区</t>
  </si>
  <si>
    <t>玖隆村村委会</t>
  </si>
  <si>
    <t xml:space="preserve">黎阿塘片区道路、水渠整修、环卫设施购置
</t>
  </si>
  <si>
    <t>油桐种植抚育</t>
  </si>
  <si>
    <t>油桐种植抚育50亩</t>
  </si>
  <si>
    <t>加工业</t>
  </si>
  <si>
    <t>加工厂厂房建设及设备购置</t>
  </si>
  <si>
    <t>村委会旁边</t>
  </si>
  <si>
    <t>食用油加工厂200平方建设及购置油罐、剥壳机、压榨机、脱胶罐、灌装机等设备</t>
  </si>
  <si>
    <t>大福</t>
  </si>
  <si>
    <t>中草药材种植</t>
  </si>
  <si>
    <t>祖山台、瓦屋垅</t>
  </si>
  <si>
    <t>大福村村委会</t>
  </si>
  <si>
    <t>仙草、青蒿等种植30-50亩</t>
  </si>
  <si>
    <t>绿野村</t>
  </si>
  <si>
    <t>绿野村台湾组金盆河河道护砌（一）</t>
  </si>
  <si>
    <t>绿野村台湾组金盆河段</t>
  </si>
  <si>
    <t>绿野村村委会</t>
  </si>
  <si>
    <t>台湾组桥以下右边1处、左边1处，合计78米</t>
  </si>
  <si>
    <t>绿野村台湾组金盆河河道护砌（二）</t>
  </si>
  <si>
    <t>台湾组桥以上右边2处，合计33米</t>
  </si>
  <si>
    <t>附件3:</t>
  </si>
  <si>
    <r>
      <rPr>
        <sz val="17.5"/>
        <color rgb="FF000000"/>
        <rFont val="宋体"/>
        <charset val="134"/>
      </rPr>
      <t>绩效目标申报表（产业发展类）</t>
    </r>
  </si>
  <si>
    <r>
      <rPr>
        <sz val="14"/>
        <color rgb="FF000000"/>
        <rFont val="宋体"/>
        <charset val="134"/>
      </rPr>
      <t>（</t>
    </r>
    <r>
      <rPr>
        <b/>
        <sz val="14"/>
        <color rgb="FF000000"/>
        <rFont val="Times New Roman"/>
        <charset val="134"/>
      </rPr>
      <t xml:space="preserve">20XX </t>
    </r>
    <r>
      <rPr>
        <sz val="14"/>
        <color rgb="FF000000"/>
        <rFont val="宋体"/>
        <charset val="134"/>
      </rPr>
      <t>年度）</t>
    </r>
  </si>
  <si>
    <t>项目负责人及电话</t>
  </si>
  <si>
    <t>主管部门</t>
  </si>
  <si>
    <t>实施单位</t>
  </si>
  <si>
    <t>资金情况（万元）</t>
  </si>
  <si>
    <t>年度资金总额：</t>
  </si>
  <si>
    <t>其中：财政拨款</t>
  </si>
  <si>
    <t>总体目标</t>
  </si>
  <si>
    <t>年度目标</t>
  </si>
  <si>
    <t>目标 1:</t>
  </si>
  <si>
    <t>目标 2：</t>
  </si>
  <si>
    <t>目标 3：</t>
  </si>
  <si>
    <t>绩效指标</t>
  </si>
  <si>
    <t>一级指标</t>
  </si>
  <si>
    <t>二级指标</t>
  </si>
  <si>
    <t>三级指标</t>
  </si>
  <si>
    <t>指标值</t>
  </si>
  <si>
    <t>产出指标</t>
  </si>
  <si>
    <t>数量指标</t>
  </si>
  <si>
    <t>扩大合作社种植规模面积</t>
  </si>
  <si>
    <t>≥**亩</t>
  </si>
  <si>
    <t>村集体经济组织养殖家禽家畜数量</t>
  </si>
  <si>
    <t>质量指标</t>
  </si>
  <si>
    <t>作物种植成活率</t>
  </si>
  <si>
    <t>≥**%</t>
  </si>
  <si>
    <t>家畜家禽养殖成活率</t>
  </si>
  <si>
    <t>项目收益中村集体分配比例</t>
  </si>
  <si>
    <t>**%</t>
  </si>
  <si>
    <t>村集体收益方案审批通过情况</t>
  </si>
  <si>
    <t>经村、乡两级公告公示</t>
  </si>
  <si>
    <t>时效指标</t>
  </si>
  <si>
    <t>设备安装投入使用时间</t>
  </si>
  <si>
    <t>**年**月前</t>
  </si>
  <si>
    <t>成本指标</t>
  </si>
  <si>
    <t>厂房建设单位成本</t>
  </si>
  <si>
    <t>≤**万元/平方米</t>
  </si>
  <si>
    <t>设备购置成本</t>
  </si>
  <si>
    <t>≤**万元/台</t>
  </si>
  <si>
    <t xml:space="preserve"> 
效益指标
</t>
  </si>
  <si>
    <t>经济效益指标</t>
  </si>
  <si>
    <t>带动增加村集体收入</t>
  </si>
  <si>
    <t>≥**万元</t>
  </si>
  <si>
    <t>社会效益指标</t>
  </si>
  <si>
    <t>扩大新型农村集体经济规模，丰富产业类型，带动农户收入持续增加</t>
  </si>
  <si>
    <t>好</t>
  </si>
  <si>
    <t>满意度指标</t>
  </si>
  <si>
    <t>服务对象满意 度指标</t>
  </si>
  <si>
    <t>受益脱贫（监测）户满意度</t>
  </si>
  <si>
    <t>.......</t>
  </si>
  <si>
    <t>注：各地请根据实际情况，从上述绩效指标中选择适合的填报（其中三颗星为必填的核心绩效指标，
可结合已下达的中央对地方专项转移支付绩效指标），也可自行增加或适当调整。</t>
  </si>
  <si>
    <r>
      <rPr>
        <sz val="17.5"/>
        <color rgb="FF000000"/>
        <rFont val="微软雅黑"/>
        <charset val="134"/>
      </rPr>
      <t>绩效目标申报表（基础设施建设类）</t>
    </r>
  </si>
  <si>
    <r>
      <rPr>
        <sz val="14"/>
        <color rgb="FF000000"/>
        <rFont val="仿宋"/>
        <charset val="134"/>
      </rPr>
      <t>（</t>
    </r>
    <r>
      <rPr>
        <sz val="14"/>
        <color rgb="FF000000"/>
        <rFont val="Times New Roman"/>
        <charset val="134"/>
      </rPr>
      <t>20XX</t>
    </r>
    <r>
      <rPr>
        <sz val="14"/>
        <color rgb="FF000000"/>
        <rFont val="Times New Roman"/>
        <charset val="134"/>
      </rPr>
      <t xml:space="preserve"> </t>
    </r>
    <r>
      <rPr>
        <sz val="14"/>
        <color rgb="FF000000"/>
        <rFont val="仿宋"/>
        <charset val="134"/>
      </rPr>
      <t>年度）</t>
    </r>
  </si>
  <si>
    <t>村内道路基础设施建设项目</t>
  </si>
  <si>
    <t>资金情况 （万元）</t>
  </si>
  <si>
    <t>★★★脱贫村村内道路硬化里程</t>
  </si>
  <si>
    <t>≥**公里</t>
  </si>
  <si>
    <t>★★★脱贫户供水设施数量</t>
  </si>
  <si>
    <t>≥**座</t>
  </si>
  <si>
    <t>★★★项目（工程）验收合格率</t>
  </si>
  <si>
    <t>项目（工程）完成及时率</t>
  </si>
  <si>
    <t>★道路补助标准</t>
  </si>
  <si>
    <t>** 万元/公里</t>
  </si>
  <si>
    <t>★供水设施补助标准</t>
  </si>
  <si>
    <t>效益指标</t>
  </si>
  <si>
    <t>★★★受益脱贫（监测）人口数</t>
  </si>
  <si>
    <t>≥**人</t>
  </si>
  <si>
    <t>★★★解决脱贫（监测）饮水安全问题人数</t>
  </si>
  <si>
    <t>生态效益指标</t>
  </si>
  <si>
    <t>可持续影响 指标</t>
  </si>
  <si>
    <t>工程设计使用年限</t>
  </si>
  <si>
    <t>≥**年</t>
  </si>
  <si>
    <t>满意度指 标</t>
  </si>
  <si>
    <r>
      <rPr>
        <sz val="17.5"/>
        <color rgb="FF000000"/>
        <rFont val="微软雅黑"/>
        <charset val="134"/>
      </rPr>
      <t>绩效目标申报表（到户类）</t>
    </r>
  </si>
  <si>
    <r>
      <rPr>
        <sz val="12"/>
        <color rgb="FF000000"/>
        <rFont val="仿宋"/>
        <charset val="134"/>
      </rPr>
      <t>（</t>
    </r>
    <r>
      <rPr>
        <b/>
        <sz val="12"/>
        <color rgb="FF000000"/>
        <rFont val="Times New Roman"/>
        <charset val="134"/>
      </rPr>
      <t>20XX</t>
    </r>
    <r>
      <rPr>
        <b/>
        <sz val="12"/>
        <color rgb="FF000000"/>
        <rFont val="Times New Roman"/>
        <charset val="134"/>
      </rPr>
      <t xml:space="preserve"> </t>
    </r>
    <r>
      <rPr>
        <sz val="12"/>
        <color rgb="FF000000"/>
        <rFont val="仿宋"/>
        <charset val="134"/>
      </rPr>
      <t>年度）</t>
    </r>
  </si>
  <si>
    <t>学生资助补助
（雨露计划）</t>
  </si>
  <si>
    <t>总 体 目 标</t>
  </si>
  <si>
    <t>目标 1：</t>
  </si>
  <si>
    <t>绩 效 指 标</t>
  </si>
  <si>
    <t>一级指 标</t>
  </si>
  <si>
    <t>★★★资助脱贫（监测）户子女人数</t>
  </si>
  <si>
    <t>……</t>
  </si>
  <si>
    <t>接受补助的学生中脱贫（监测）户子女占比</t>
  </si>
  <si>
    <t>资助标准达标率</t>
  </si>
  <si>
    <t>资助经费及时发放率</t>
  </si>
  <si>
    <t>★★★脱贫（监测）户子女生均资助标准</t>
  </si>
  <si>
    <t>**元/学年</t>
  </si>
  <si>
    <t>脱贫（监测）户子女全程全部接受资助的比例</t>
  </si>
  <si>
    <t>★★★受助学生满意度</t>
  </si>
  <si>
    <t>社会公众或</t>
  </si>
  <si>
    <t>服务对象满</t>
  </si>
  <si>
    <t>受助学生家长满意度</t>
  </si>
  <si>
    <t>意度指标</t>
  </si>
  <si>
    <r>
      <rPr>
        <sz val="14"/>
        <color rgb="FF000000"/>
        <rFont val="Times New Roman"/>
        <charset val="134"/>
      </rPr>
      <t xml:space="preserve"> </t>
    </r>
    <r>
      <rPr>
        <sz val="14"/>
        <color rgb="FF000000"/>
        <rFont val="楷体"/>
        <charset val="134"/>
      </rPr>
      <t>绩效目标调整申请表范本</t>
    </r>
  </si>
  <si>
    <r>
      <rPr>
        <sz val="15.5"/>
        <color rgb="FF000000"/>
        <rFont val="微软雅黑"/>
        <charset val="134"/>
      </rPr>
      <t>绩效目标调整申请表</t>
    </r>
  </si>
  <si>
    <r>
      <rPr>
        <sz val="14"/>
        <color rgb="FF000000"/>
        <rFont val="仿宋"/>
        <charset val="134"/>
      </rPr>
      <t>（</t>
    </r>
    <r>
      <rPr>
        <b/>
        <sz val="14"/>
        <color rgb="FF000000"/>
        <rFont val="Times New Roman"/>
        <charset val="134"/>
      </rPr>
      <t xml:space="preserve">202X </t>
    </r>
    <r>
      <rPr>
        <sz val="14"/>
        <color rgb="FF000000"/>
        <rFont val="仿宋"/>
        <charset val="134"/>
      </rPr>
      <t>年度）                     月  日</t>
    </r>
  </si>
  <si>
    <r>
      <rPr>
        <sz val="9"/>
        <color rgb="FF000000"/>
        <rFont val="宋体"/>
        <charset val="134"/>
      </rPr>
      <t>项目名称</t>
    </r>
  </si>
  <si>
    <t>项目负责人 及电话</t>
  </si>
  <si>
    <r>
      <rPr>
        <sz val="9"/>
        <color rgb="FF000000"/>
        <rFont val="宋体"/>
        <charset val="134"/>
      </rPr>
      <t>主管部门</t>
    </r>
  </si>
  <si>
    <r>
      <rPr>
        <sz val="9"/>
        <color rgb="FF000000"/>
        <rFont val="宋体"/>
        <charset val="134"/>
      </rPr>
      <t>实施单位</t>
    </r>
  </si>
  <si>
    <t>调整绩效目标的原因及依据</t>
  </si>
  <si>
    <r>
      <rPr>
        <sz val="9"/>
        <color rgb="FF000000"/>
        <rFont val="宋体"/>
        <charset val="134"/>
      </rPr>
      <t>类别</t>
    </r>
  </si>
  <si>
    <t>年初预算数</t>
  </si>
  <si>
    <r>
      <rPr>
        <sz val="9"/>
        <color rgb="FF000000"/>
        <rFont val="宋体"/>
        <charset val="134"/>
      </rPr>
      <t>调整后资金数</t>
    </r>
  </si>
  <si>
    <r>
      <rPr>
        <sz val="9"/>
        <color rgb="FF000000"/>
        <rFont val="宋体"/>
        <charset val="134"/>
      </rPr>
      <t>年度资金总额：</t>
    </r>
  </si>
  <si>
    <r>
      <rPr>
        <sz val="9"/>
        <color rgb="FF000000"/>
        <rFont val="宋体"/>
        <charset val="134"/>
      </rPr>
      <t>其中：</t>
    </r>
    <r>
      <rPr>
        <sz val="9"/>
        <color rgb="FF000000"/>
        <rFont val="宋体"/>
        <charset val="134"/>
      </rPr>
      <t xml:space="preserve"> </t>
    </r>
    <r>
      <rPr>
        <sz val="9"/>
        <color rgb="FF000000"/>
        <rFont val="宋体"/>
        <charset val="134"/>
      </rPr>
      <t>财政拨款</t>
    </r>
  </si>
  <si>
    <r>
      <rPr>
        <sz val="9"/>
        <color rgb="FF000000"/>
        <rFont val="宋体"/>
        <charset val="134"/>
      </rPr>
      <t>其他资金</t>
    </r>
  </si>
  <si>
    <r>
      <rPr>
        <sz val="9"/>
        <color rgb="FF000000"/>
        <rFont val="宋体"/>
        <charset val="134"/>
      </rPr>
      <t>调整前</t>
    </r>
  </si>
  <si>
    <r>
      <rPr>
        <sz val="9"/>
        <color rgb="FF000000"/>
        <rFont val="宋体"/>
        <charset val="134"/>
      </rPr>
      <t>调整后</t>
    </r>
  </si>
  <si>
    <t>年度总
体目标</t>
  </si>
  <si>
    <r>
      <rPr>
        <sz val="9.5"/>
        <color rgb="FF000000"/>
        <rFont val="宋体"/>
        <charset val="134"/>
      </rPr>
      <t>绩效指标</t>
    </r>
  </si>
  <si>
    <r>
      <rPr>
        <sz val="9"/>
        <color rgb="FF000000"/>
        <rFont val="宋体"/>
        <charset val="134"/>
      </rPr>
      <t>一级</t>
    </r>
    <r>
      <rPr>
        <sz val="9"/>
        <color rgb="FF000000"/>
        <rFont val="宋体"/>
        <charset val="134"/>
      </rPr>
      <t xml:space="preserve"> </t>
    </r>
    <r>
      <rPr>
        <sz val="9"/>
        <color rgb="FF000000"/>
        <rFont val="宋体"/>
        <charset val="134"/>
      </rPr>
      <t>指标</t>
    </r>
  </si>
  <si>
    <r>
      <rPr>
        <sz val="9"/>
        <color rgb="FF000000"/>
        <rFont val="宋体"/>
        <charset val="134"/>
      </rPr>
      <t>二级指标</t>
    </r>
  </si>
  <si>
    <t>年度指标值</t>
  </si>
  <si>
    <t>调整后指标标值</t>
  </si>
  <si>
    <r>
      <rPr>
        <sz val="9"/>
        <color rgb="FF000000"/>
        <rFont val="宋体"/>
        <charset val="134"/>
      </rPr>
      <t>调整原因</t>
    </r>
  </si>
  <si>
    <r>
      <rPr>
        <sz val="9.5"/>
        <color rgb="FF000000"/>
        <rFont val="宋体"/>
        <charset val="134"/>
      </rPr>
      <t>产出指标</t>
    </r>
  </si>
  <si>
    <r>
      <rPr>
        <sz val="9"/>
        <color rgb="FF000000"/>
        <rFont val="宋体"/>
        <charset val="134"/>
      </rPr>
      <t>数量指标</t>
    </r>
  </si>
  <si>
    <r>
      <rPr>
        <sz val="9"/>
        <color rgb="FF000000"/>
        <rFont val="宋体"/>
        <charset val="134"/>
      </rPr>
      <t>质量指标</t>
    </r>
  </si>
  <si>
    <r>
      <rPr>
        <sz val="9"/>
        <color rgb="FF000000"/>
        <rFont val="宋体"/>
        <charset val="134"/>
      </rPr>
      <t>时效指标</t>
    </r>
  </si>
  <si>
    <r>
      <rPr>
        <sz val="9"/>
        <color rgb="FF000000"/>
        <rFont val="宋体"/>
        <charset val="134"/>
      </rPr>
      <t>成本指标</t>
    </r>
  </si>
  <si>
    <r>
      <rPr>
        <sz val="9"/>
        <color rgb="FF000000"/>
        <rFont val="宋体"/>
        <charset val="134"/>
      </rPr>
      <t>效益指标</t>
    </r>
  </si>
  <si>
    <t>可持续影响指标</t>
  </si>
  <si>
    <t>服务对象满意度指</t>
  </si>
  <si>
    <t>填报单位签字（盖章）</t>
  </si>
  <si>
    <r>
      <rPr>
        <sz val="9"/>
        <color rgb="FF000000"/>
        <rFont val="宋体"/>
        <charset val="134"/>
      </rPr>
      <t>联系人及电话</t>
    </r>
  </si>
  <si>
    <r>
      <rPr>
        <sz val="9"/>
        <color rgb="FF000000"/>
        <rFont val="宋体"/>
        <charset val="134"/>
      </rPr>
      <t>审核意见</t>
    </r>
    <r>
      <rPr>
        <sz val="9"/>
        <color rgb="FF000000"/>
        <rFont val="宋体"/>
        <charset val="134"/>
      </rPr>
      <t xml:space="preserve"> </t>
    </r>
    <r>
      <rPr>
        <sz val="9"/>
        <color rgb="FF000000"/>
        <rFont val="宋体"/>
        <charset val="134"/>
      </rPr>
      <t>（盖章）</t>
    </r>
  </si>
  <si>
    <r>
      <rPr>
        <sz val="9"/>
        <color rgb="FF000000"/>
        <rFont val="宋体"/>
        <charset val="134"/>
      </rPr>
      <t>（盖章</t>
    </r>
    <r>
      <rPr>
        <sz val="9"/>
        <color rgb="FF000000"/>
        <rFont val="宋体"/>
        <charset val="134"/>
      </rPr>
      <t>）</t>
    </r>
    <r>
      <rPr>
        <sz val="9"/>
        <color rgb="FF000000"/>
        <rFont val="宋体"/>
        <charset val="134"/>
      </rPr>
      <t xml:space="preserve">          </t>
    </r>
    <r>
      <rPr>
        <sz val="9"/>
        <color rgb="FF000000"/>
        <rFont val="宋体"/>
        <charset val="134"/>
      </rPr>
      <t>（</t>
    </r>
    <r>
      <rPr>
        <sz val="9"/>
        <color rgb="FF000000"/>
        <rFont val="宋体"/>
        <charset val="134"/>
      </rPr>
      <t>盖章</t>
    </r>
    <r>
      <rPr>
        <sz val="9"/>
        <color rgb="FF000000"/>
        <rFont val="宋体"/>
        <charset val="134"/>
      </rPr>
      <t>）</t>
    </r>
    <r>
      <rPr>
        <sz val="9"/>
        <color rgb="FF000000"/>
        <rFont val="宋体"/>
        <charset val="134"/>
      </rPr>
      <t xml:space="preserve">           </t>
    </r>
    <r>
      <rPr>
        <sz val="9"/>
        <color rgb="FF000000"/>
        <rFont val="宋体"/>
        <charset val="134"/>
      </rPr>
      <t>（</t>
    </r>
    <r>
      <rPr>
        <sz val="9"/>
        <color rgb="FF000000"/>
        <rFont val="宋体"/>
        <charset val="134"/>
      </rPr>
      <t>盖章）</t>
    </r>
  </si>
  <si>
    <t>（建议新增加的项目，直接填报绩效目标申报表；删减的项目，绩效目标表和项目调整批复一起备案即可；进行了部分要素调整的项目，填报绩效目标调整申请表，按流程重新审核批复）</t>
  </si>
  <si>
    <t>附件4:</t>
  </si>
  <si>
    <r>
      <rPr>
        <b/>
        <sz val="16"/>
        <color theme="1"/>
        <rFont val="宋体"/>
        <charset val="134"/>
        <scheme val="minor"/>
      </rPr>
      <t xml:space="preserve">祁东县2025年度巩固拓展脱贫攻坚成果和乡村振兴项目库动态调整项目分类汇总表
</t>
    </r>
    <r>
      <rPr>
        <b/>
        <sz val="14"/>
        <color theme="1"/>
        <rFont val="宋体"/>
        <charset val="134"/>
        <scheme val="minor"/>
      </rPr>
      <t>（减少出库）</t>
    </r>
  </si>
  <si>
    <r>
      <rPr>
        <sz val="9"/>
        <color rgb="FF000000"/>
        <rFont val="黑体"/>
        <charset val="134"/>
      </rPr>
      <t>序</t>
    </r>
    <r>
      <rPr>
        <sz val="9"/>
        <color rgb="FF000000"/>
        <rFont val="黑体"/>
        <charset val="134"/>
      </rPr>
      <t xml:space="preserve"> </t>
    </r>
    <r>
      <rPr>
        <sz val="9"/>
        <color rgb="FF000000"/>
        <rFont val="黑体"/>
        <charset val="134"/>
      </rPr>
      <t>号</t>
    </r>
  </si>
  <si>
    <t>项目预算总投资（万 元）</t>
  </si>
  <si>
    <t>减少原因</t>
  </si>
  <si>
    <r>
      <rPr>
        <sz val="9"/>
        <color rgb="FF000000"/>
        <rFont val="黑体"/>
        <charset val="134"/>
      </rPr>
      <t>财政资金（万</t>
    </r>
    <r>
      <rPr>
        <sz val="9"/>
        <color rgb="FF000000"/>
        <rFont val="黑体"/>
        <charset val="134"/>
      </rPr>
      <t xml:space="preserve"> </t>
    </r>
    <r>
      <rPr>
        <sz val="9"/>
        <color rgb="FF000000"/>
        <rFont val="黑体"/>
        <charset val="134"/>
      </rPr>
      <t>元）</t>
    </r>
  </si>
  <si>
    <r>
      <rPr>
        <sz val="9"/>
        <color rgb="FF000000"/>
        <rFont val="黑体"/>
        <charset val="134"/>
      </rPr>
      <t>其他资金（万</t>
    </r>
    <r>
      <rPr>
        <sz val="9"/>
        <color rgb="FF000000"/>
        <rFont val="黑体"/>
        <charset val="134"/>
      </rPr>
      <t xml:space="preserve"> </t>
    </r>
    <r>
      <rPr>
        <sz val="9"/>
        <color rgb="FF000000"/>
        <rFont val="黑体"/>
        <charset val="134"/>
      </rPr>
      <t>元）</t>
    </r>
  </si>
  <si>
    <t>自然条件等实施条件改变导致无法实施</t>
  </si>
  <si>
    <t>根据文件规定统一清理</t>
  </si>
  <si>
    <r>
      <rPr>
        <sz val="9"/>
        <color rgb="FF000000"/>
        <rFont val="黑体"/>
        <charset val="134"/>
      </rPr>
      <t>总</t>
    </r>
    <r>
      <rPr>
        <sz val="9"/>
        <color rgb="FF000000"/>
        <rFont val="黑体"/>
        <charset val="134"/>
      </rPr>
      <t xml:space="preserve">  </t>
    </r>
    <r>
      <rPr>
        <sz val="9"/>
        <color rgb="FF000000"/>
        <rFont val="黑体"/>
        <charset val="134"/>
      </rPr>
      <t>计</t>
    </r>
  </si>
  <si>
    <r>
      <rPr>
        <sz val="10"/>
        <color rgb="FF000000"/>
        <rFont val="Times New Roman"/>
        <charset val="134"/>
      </rPr>
      <t>1.</t>
    </r>
    <r>
      <rPr>
        <sz val="10"/>
        <color rgb="FF000000"/>
        <rFont val="仿宋"/>
        <charset val="134"/>
      </rPr>
      <t>生产项目</t>
    </r>
  </si>
  <si>
    <r>
      <rPr>
        <sz val="10"/>
        <color rgb="FF000000"/>
        <rFont val="Times New Roman"/>
        <charset val="134"/>
      </rPr>
      <t>2.</t>
    </r>
    <r>
      <rPr>
        <sz val="10"/>
        <color rgb="FF000000"/>
        <rFont val="仿宋"/>
        <charset val="134"/>
      </rPr>
      <t>加工流通项目</t>
    </r>
  </si>
  <si>
    <r>
      <rPr>
        <sz val="10"/>
        <color rgb="FF000000"/>
        <rFont val="Times New Roman"/>
        <charset val="134"/>
      </rPr>
      <t>3.</t>
    </r>
    <r>
      <rPr>
        <sz val="10"/>
        <color rgb="FF000000"/>
        <rFont val="仿宋"/>
        <charset val="134"/>
      </rPr>
      <t>配套设施项目</t>
    </r>
  </si>
  <si>
    <r>
      <rPr>
        <sz val="10"/>
        <color rgb="FF000000"/>
        <rFont val="Times New Roman"/>
        <charset val="134"/>
      </rPr>
      <t>1.</t>
    </r>
    <r>
      <rPr>
        <sz val="10"/>
        <color rgb="FF000000"/>
        <rFont val="仿宋"/>
        <charset val="134"/>
      </rPr>
      <t>农村基础设施</t>
    </r>
  </si>
  <si>
    <r>
      <rPr>
        <sz val="10"/>
        <color rgb="FF000000"/>
        <rFont val="Times New Roman"/>
        <charset val="134"/>
      </rPr>
      <t>2.</t>
    </r>
    <r>
      <rPr>
        <sz val="10"/>
        <color rgb="FF000000"/>
        <rFont val="仿宋"/>
        <charset val="134"/>
      </rPr>
      <t>人居环境整治</t>
    </r>
  </si>
  <si>
    <r>
      <rPr>
        <sz val="10"/>
        <color rgb="FF000000"/>
        <rFont val="Times New Roman"/>
        <charset val="134"/>
      </rPr>
      <t>3.</t>
    </r>
    <r>
      <rPr>
        <sz val="10"/>
        <color rgb="FF000000"/>
        <rFont val="仿宋"/>
        <charset val="134"/>
      </rPr>
      <t>农村公共服务</t>
    </r>
  </si>
  <si>
    <t>附件5:</t>
  </si>
  <si>
    <r>
      <rPr>
        <b/>
        <sz val="16"/>
        <color theme="1"/>
        <rFont val="宋体"/>
        <charset val="134"/>
        <scheme val="minor"/>
      </rPr>
      <t xml:space="preserve">祁东县2025年度巩固拓展脱贫攻坚成果和乡村振兴项目库动态调整项目申报表
</t>
    </r>
    <r>
      <rPr>
        <b/>
        <sz val="14"/>
        <color theme="1"/>
        <rFont val="宋体"/>
        <charset val="134"/>
        <scheme val="minor"/>
      </rPr>
      <t>（减少出库）</t>
    </r>
  </si>
  <si>
    <t>项目预算总投资（万元）</t>
  </si>
  <si>
    <t>其 中</t>
  </si>
  <si>
    <t>财政资金（万元）</t>
  </si>
  <si>
    <r>
      <rPr>
        <sz val="9"/>
        <color rgb="FF000000"/>
        <rFont val="黑体"/>
        <charset val="134"/>
      </rPr>
      <t>动态调整减少项目合计：</t>
    </r>
    <r>
      <rPr>
        <sz val="9"/>
        <color rgb="FF000000"/>
        <rFont val="黑体"/>
        <charset val="134"/>
      </rPr>
      <t xml:space="preserve">                                                </t>
    </r>
    <r>
      <rPr>
        <sz val="9"/>
        <color rgb="FF000000"/>
        <rFont val="黑体"/>
        <charset val="134"/>
      </rPr>
      <t xml:space="preserve">                                                           </t>
    </r>
    <r>
      <rPr>
        <sz val="9"/>
        <color rgb="FF000000"/>
        <rFont val="黑体"/>
        <charset val="134"/>
      </rPr>
      <t>个</t>
    </r>
    <r>
      <rPr>
        <sz val="9"/>
        <color rgb="FF000000"/>
        <rFont val="黑体"/>
        <charset val="134"/>
      </rPr>
      <t xml:space="preserve">        </t>
    </r>
    <r>
      <rPr>
        <sz val="9"/>
        <color rgb="FF000000"/>
        <rFont val="黑体"/>
        <charset val="134"/>
      </rPr>
      <t>万元</t>
    </r>
  </si>
  <si>
    <t>生产车间504平方，烘干机50立方一台，冷库80立方中温冷库一台，蒸汽发生器35千瓦一台，一吨小型电动叉车一辆。</t>
  </si>
  <si>
    <t>绿野</t>
  </si>
  <si>
    <t>配套基础设施</t>
  </si>
  <si>
    <t>新洲组、台湾组金盆河两岸护砌，5处共计150米</t>
  </si>
  <si>
    <t>自然条件等实施条件改变导致无 法实施</t>
  </si>
  <si>
    <t>曹西社区</t>
  </si>
  <si>
    <t>其他_其他_2022年-玉合街道曹西社区水渠清淤硬化500米</t>
  </si>
  <si>
    <t>大福村</t>
  </si>
  <si>
    <t>产业发展_配套设施项目_2023年度1玉合街道大福农田改造3处共165亩(包括渠道护砌）</t>
  </si>
  <si>
    <t>产业发展_配套设施项目_2024年度玉合大福企丰铁矿尾砂库下85亩农田改造</t>
  </si>
  <si>
    <t>产业发展_生产项目_2025年玉合街道大福村养殖业基地牛棚建设及牛苗购买</t>
  </si>
  <si>
    <t>产业发展_配套设施项目_2025年玉合街道大福村小型农田水利设施建设杨柳冲水塘清淤护砌加固1.5亩</t>
  </si>
  <si>
    <t>乡村建设行动_农村基础设施（含产业配套基础设施）_2025年玉合街道大福村农村供水保障设施建设饮水点维修及相连水塘护砌加固1亩</t>
  </si>
  <si>
    <t>何家村</t>
  </si>
  <si>
    <t>产业发展_配套设施项目_2023年度1玉合街道何家正堂冲水塘修筑塘坝30*6m</t>
  </si>
  <si>
    <t>乡村建设行动_农村基础设施（含产业配套基础设施）_2023年度1玉合街道何家上周龙至下吊楼村级公路750m，加铺硬化3.5*0.15m。</t>
  </si>
  <si>
    <t>产业发展_配套设施项目_2024年度玉合何家福广水库到虎形桥河道单面护砌1200m</t>
  </si>
  <si>
    <t>乡村建设行动_农村基础设施（含产业配套基础设施）_2024年度玉合何家神屋组至下曹门组村级公路650m，加铺硬化3.5m*0.18m。</t>
  </si>
  <si>
    <t>洪丰社区</t>
  </si>
  <si>
    <t>产业项目_2022年-玉合街道洪丰社区_硬化6至9组通组公路800米</t>
  </si>
  <si>
    <t>乡村建设行动_农村基础设施（含产业配套基础设施）_2023年度1玉合街道玖隆村黎阿塘院落至村部道路改道110米</t>
  </si>
  <si>
    <t>产业发展_生产项目_2024年度玉合玖隆邱岭组种植药材40亩</t>
  </si>
  <si>
    <t>产业发展_生产项目_2024年度玉合绿野百花村林下香菇种植约36亩</t>
  </si>
  <si>
    <t>产业发展_生产项目_2024年度玉合绿野油葡萄种植约72亩</t>
  </si>
  <si>
    <t>产业发展_生产项目_2025年玉合街道绿野村种植业基地食用菌种植基地二个恒温大棚及配套种植辅助设施</t>
  </si>
  <si>
    <t>乔丰村</t>
  </si>
  <si>
    <t>产业发展_配套设施项目_2023年度转1玉合街道乔丰黄家岭组到寿田组段水渠维修护砌约660米</t>
  </si>
  <si>
    <t>光伏电站建设</t>
  </si>
  <si>
    <t>产业发展_生产项目_2023年度1玉合街道青山100千瓦光伏电站建设</t>
  </si>
  <si>
    <t>产业发展_配套设施项目_2023年度1玉合街道青山牛丫湾组至老屋台组水渠约400米维修护砌</t>
  </si>
  <si>
    <t>产业发展_配套设施项目_2023年度1玉合街道青山侠江至鸡公堰约250米水渠双向护砌</t>
  </si>
  <si>
    <t>产业发展_配套设施项目_2024年度玉合青山牛丫湾组至老屋台组水渠约400米维修护砌</t>
  </si>
  <si>
    <t>产业发展_配套设施项目_2024年度玉合青山寨坑组至燕悟组约300米水渠双向护砌</t>
  </si>
  <si>
    <t>山硚村</t>
  </si>
  <si>
    <t>产业发展_配套设施项目_2023年度1玉合街道山硚崇山组、峦山组、江家坪组沙毁稻田清淤35亩</t>
  </si>
  <si>
    <t>新丰社区</t>
  </si>
  <si>
    <t>产业发展_配套设施项目_2023年度1玉合街道新丰修建溢洪道2处</t>
  </si>
  <si>
    <t>产业发展_配套设施项目_2024年度玉合玖隆徐家岭至求寺奄组小江水渠护砌</t>
  </si>
  <si>
    <t>乡村建设行动_农村基础设施（含产业配套基础设施）_2024年度玉合何家上周龙至下吊楼村级公路750m，加铺硬化4m*0.15m。</t>
  </si>
  <si>
    <t>附件6:</t>
  </si>
  <si>
    <r>
      <rPr>
        <b/>
        <sz val="16"/>
        <color theme="1"/>
        <rFont val="宋体"/>
        <charset val="134"/>
        <scheme val="minor"/>
      </rPr>
      <t xml:space="preserve">祁东县2025年度巩固拓展脱贫攻坚成果和乡村振兴项目库动态调整项目申报表
</t>
    </r>
    <r>
      <rPr>
        <b/>
        <sz val="14"/>
        <color theme="1"/>
        <rFont val="宋体"/>
        <charset val="134"/>
        <scheme val="minor"/>
      </rPr>
      <t>（入库项目关键信息调整）</t>
    </r>
  </si>
  <si>
    <t>联农带农机制</t>
  </si>
  <si>
    <t>马颈社区</t>
  </si>
  <si>
    <t>老区发展项目</t>
  </si>
  <si>
    <t>太和堂镇马颈社区23至25组</t>
  </si>
  <si>
    <t>祁东县民政局</t>
  </si>
  <si>
    <t>马颈社区23至25组，湾塘又路至湾塘院子道路硬化长250米，宽3.5米</t>
  </si>
  <si>
    <t>道路硬化里程≥250米，项目（工程）完成及时率≥100%，受益脱贫（监测）人口数≥35人，受益人口≥162人，受益人口满意度≥95%</t>
  </si>
  <si>
    <t>方便村民出行，利于农村生产生活</t>
  </si>
  <si>
    <t>调整前</t>
  </si>
  <si>
    <t>太和堂镇马颈社区16至22组</t>
  </si>
  <si>
    <t>马颈社区16至22组，王佐烈士墓前道路硬化长180米，宽3.5米</t>
  </si>
  <si>
    <t>道路硬化里程≥180米，项目（工程）完成及时率≥100%，受益脱贫（监测）人口数≥145人，受益人口≥1980人，受益人口满意度≥95%</t>
  </si>
  <si>
    <t>调整后</t>
  </si>
  <si>
    <r>
      <rPr>
        <sz val="9"/>
        <color rgb="FF000000"/>
        <rFont val="宋体"/>
        <charset val="134"/>
      </rPr>
      <t>黄土铺镇三星町村同心片</t>
    </r>
    <r>
      <rPr>
        <sz val="11"/>
        <rFont val="Courier New"/>
        <charset val="134"/>
      </rPr>
      <t>4</t>
    </r>
    <r>
      <rPr>
        <sz val="11"/>
        <rFont val="宋体"/>
        <charset val="134"/>
      </rPr>
      <t>组</t>
    </r>
  </si>
  <si>
    <t>三星町村同心片4组，4队桥基础上扩宽1.5米、夯实桥基硬化桥面</t>
  </si>
  <si>
    <t>道路桥修建扩宽≥1.5米，项目（工程）完成及时率≥100%，受益脱贫（监测）人口数≥567人，受益人口≥6213人，受益人口满意度≥95%</t>
  </si>
  <si>
    <t>三星町村同心片4组，2队路口至3队路口道路基础扩宽1.5米，长150米；道路砌护坡130立方</t>
  </si>
  <si>
    <t>道路基础长150米扩宽≥1.5米，道路砌护坡≥130立方，项目（工程）完成及时率≥100%，受益脱贫（监测）人口数≥567人，受益人口≥6213人，受益人口满意度≥95%</t>
  </si>
  <si>
    <t>产业 发展</t>
  </si>
  <si>
    <t>生产 项目</t>
  </si>
  <si>
    <t>2025.1.1</t>
  </si>
  <si>
    <t>2025.12.31</t>
  </si>
  <si>
    <t>鸟江镇杨柳村崩塘水渠、土桥江家塘、法华水库至社公水渠维修</t>
  </si>
  <si>
    <t>详见绩效目标资料</t>
  </si>
  <si>
    <t>杨柳村崩塘水渠、土桥骨干塘1口、法华水库至社公水渠维修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</si>
</sst>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7">
    <font>
      <sz val="11"/>
      <color theme="1"/>
      <name val="宋体"/>
      <charset val="134"/>
      <scheme val="minor"/>
    </font>
    <font>
      <b/>
      <sz val="16"/>
      <color theme="1"/>
      <name val="宋体"/>
      <charset val="134"/>
      <scheme val="minor"/>
    </font>
    <font>
      <sz val="9"/>
      <color rgb="FF000000"/>
      <name val="宋体"/>
      <charset val="134"/>
    </font>
    <font>
      <sz val="11"/>
      <name val="宋体"/>
      <charset val="134"/>
    </font>
    <font>
      <sz val="11"/>
      <name val="Courier New"/>
      <charset val="134"/>
    </font>
    <font>
      <sz val="9"/>
      <color theme="1"/>
      <name val="宋体"/>
      <charset val="134"/>
    </font>
    <font>
      <sz val="10"/>
      <name val="宋体"/>
      <charset val="134"/>
      <scheme val="major"/>
    </font>
    <font>
      <sz val="9"/>
      <name val="宋体"/>
      <charset val="134"/>
    </font>
    <font>
      <sz val="9"/>
      <color theme="1"/>
      <name val="仿宋_GB2312"/>
      <charset val="134"/>
    </font>
    <font>
      <sz val="9"/>
      <color rgb="FF000000"/>
      <name val="黑体"/>
      <charset val="134"/>
    </font>
    <font>
      <sz val="10.5"/>
      <color rgb="FF000000"/>
      <name val="宋体"/>
      <charset val="134"/>
    </font>
    <font>
      <sz val="10.5"/>
      <color rgb="FF000000"/>
      <name val="Arial"/>
      <charset val="134"/>
    </font>
    <font>
      <b/>
      <sz val="10"/>
      <color rgb="FF000000"/>
      <name val="仿宋"/>
      <charset val="134"/>
    </font>
    <font>
      <sz val="10"/>
      <color rgb="FF000000"/>
      <name val="Times New Roman"/>
      <charset val="134"/>
    </font>
    <font>
      <sz val="17.5"/>
      <color rgb="FF000000"/>
      <name val="宋体"/>
      <charset val="134"/>
    </font>
    <font>
      <sz val="14"/>
      <color rgb="FF000000"/>
      <name val="宋体"/>
      <charset val="134"/>
    </font>
    <font>
      <sz val="9.5"/>
      <color rgb="FF000000"/>
      <name val="宋体"/>
      <charset val="134"/>
    </font>
    <font>
      <sz val="11"/>
      <color rgb="FF000000"/>
      <name val="宋体"/>
      <charset val="134"/>
    </font>
    <font>
      <sz val="17.5"/>
      <color rgb="FF000000"/>
      <name val="微软雅黑"/>
      <charset val="134"/>
    </font>
    <font>
      <sz val="14"/>
      <color rgb="FF000000"/>
      <name val="仿宋"/>
      <charset val="134"/>
    </font>
    <font>
      <sz val="10"/>
      <color rgb="FF000000"/>
      <name val="宋体"/>
      <charset val="134"/>
    </font>
    <font>
      <sz val="12"/>
      <color rgb="FF000000"/>
      <name val="仿宋"/>
      <charset val="134"/>
    </font>
    <font>
      <sz val="11"/>
      <color theme="1"/>
      <name val="宋体"/>
      <charset val="134"/>
    </font>
    <font>
      <sz val="14"/>
      <color rgb="FF000000"/>
      <name val="Times New Roman"/>
      <charset val="134"/>
    </font>
    <font>
      <sz val="15.5"/>
      <color rgb="FF000000"/>
      <name val="微软雅黑"/>
      <charset val="134"/>
    </font>
    <font>
      <sz val="9"/>
      <color rgb="FF000000"/>
      <name val="Arial"/>
      <charset val="134"/>
    </font>
    <font>
      <b/>
      <sz val="11"/>
      <color theme="1"/>
      <name val="宋体"/>
      <charset val="134"/>
      <scheme val="minor"/>
    </font>
    <font>
      <sz val="9"/>
      <color rgb="FF000000"/>
      <name val="仿宋"/>
      <charset val="134"/>
    </font>
    <font>
      <b/>
      <sz val="9"/>
      <color rgb="FF000000"/>
      <name val="宋体"/>
      <charset val="134"/>
    </font>
    <font>
      <sz val="8"/>
      <color theme="1"/>
      <name val="宋体"/>
      <charset val="134"/>
      <scheme val="major"/>
    </font>
    <font>
      <b/>
      <sz val="9"/>
      <name val="宋体"/>
      <charset val="134"/>
    </font>
    <font>
      <sz val="10"/>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17"/>
      <name val="宋体"/>
      <charset val="134"/>
    </font>
    <font>
      <b/>
      <sz val="12"/>
      <color theme="1"/>
      <name val="宋体"/>
      <charset val="134"/>
      <scheme val="minor"/>
    </font>
    <font>
      <b/>
      <sz val="14"/>
      <color theme="1"/>
      <name val="宋体"/>
      <charset val="134"/>
      <scheme val="minor"/>
    </font>
    <font>
      <sz val="14"/>
      <color rgb="FF000000"/>
      <name val="楷体"/>
      <charset val="134"/>
    </font>
    <font>
      <b/>
      <sz val="12"/>
      <color rgb="FF000000"/>
      <name val="Times New Roman"/>
      <charset val="134"/>
    </font>
    <font>
      <b/>
      <sz val="14"/>
      <color rgb="FF000000"/>
      <name val="Times New Roman"/>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s>
  <borders count="40">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diagonal/>
    </border>
    <border>
      <left/>
      <right/>
      <top/>
      <bottom style="thin">
        <color rgb="FF000000"/>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diagonalUp="1" diagonalDown="1">
      <left style="thin">
        <color theme="1"/>
      </left>
      <right style="thin">
        <color theme="1"/>
      </right>
      <top style="thin">
        <color theme="1"/>
      </top>
      <bottom style="thin">
        <color theme="1"/>
      </bottom>
      <diagonal style="thin">
        <color rgb="FFFFFFFF"/>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2" borderId="32"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33" applyNumberFormat="0" applyFill="0" applyAlignment="0" applyProtection="0">
      <alignment vertical="center"/>
    </xf>
    <xf numFmtId="0" fontId="38" fillId="0" borderId="33" applyNumberFormat="0" applyFill="0" applyAlignment="0" applyProtection="0">
      <alignment vertical="center"/>
    </xf>
    <xf numFmtId="0" fontId="39" fillId="0" borderId="34" applyNumberFormat="0" applyFill="0" applyAlignment="0" applyProtection="0">
      <alignment vertical="center"/>
    </xf>
    <xf numFmtId="0" fontId="39" fillId="0" borderId="0" applyNumberFormat="0" applyFill="0" applyBorder="0" applyAlignment="0" applyProtection="0">
      <alignment vertical="center"/>
    </xf>
    <xf numFmtId="0" fontId="40" fillId="3" borderId="35" applyNumberFormat="0" applyAlignment="0" applyProtection="0">
      <alignment vertical="center"/>
    </xf>
    <xf numFmtId="0" fontId="41" fillId="4" borderId="36" applyNumberFormat="0" applyAlignment="0" applyProtection="0">
      <alignment vertical="center"/>
    </xf>
    <xf numFmtId="0" fontId="42" fillId="4" borderId="35" applyNumberFormat="0" applyAlignment="0" applyProtection="0">
      <alignment vertical="center"/>
    </xf>
    <xf numFmtId="0" fontId="43" fillId="5" borderId="37" applyNumberFormat="0" applyAlignment="0" applyProtection="0">
      <alignment vertical="center"/>
    </xf>
    <xf numFmtId="0" fontId="44" fillId="0" borderId="38" applyNumberFormat="0" applyFill="0" applyAlignment="0" applyProtection="0">
      <alignment vertical="center"/>
    </xf>
    <xf numFmtId="0" fontId="45" fillId="0" borderId="39" applyNumberFormat="0" applyFill="0" applyAlignment="0" applyProtection="0">
      <alignment vertical="center"/>
    </xf>
    <xf numFmtId="0" fontId="46" fillId="6" borderId="0" applyNumberFormat="0" applyBorder="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0"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51" fillId="33" borderId="0" applyNumberFormat="0" applyBorder="0" applyAlignment="0" applyProtection="0">
      <alignment vertical="center"/>
    </xf>
  </cellStyleXfs>
  <cellXfs count="145">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2" xfId="0" applyFont="1" applyBorder="1" applyAlignment="1">
      <alignment horizontal="center" vertical="center"/>
    </xf>
    <xf numFmtId="57" fontId="2" fillId="0" borderId="2" xfId="0" applyNumberFormat="1" applyFont="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justify" vertical="center"/>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NumberFormat="1" applyFont="1" applyFill="1" applyBorder="1" applyAlignment="1">
      <alignment horizontal="center" vertical="center"/>
    </xf>
    <xf numFmtId="0" fontId="7" fillId="0" borderId="4" xfId="0" applyFont="1" applyFill="1" applyBorder="1" applyAlignment="1">
      <alignment horizontal="center" vertical="center"/>
    </xf>
    <xf numFmtId="0" fontId="1" fillId="0" borderId="0" xfId="0" applyFont="1" applyAlignment="1">
      <alignment vertical="center" wrapText="1"/>
    </xf>
    <xf numFmtId="0" fontId="0" fillId="0" borderId="0" xfId="0" applyAlignment="1">
      <alignment vertical="center"/>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left" vertical="center" wrapText="1"/>
    </xf>
    <xf numFmtId="0" fontId="11" fillId="0" borderId="1" xfId="0" applyFont="1" applyBorder="1" applyAlignment="1">
      <alignment horizontal="center" vertical="center" wrapText="1"/>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0" fillId="0" borderId="7" xfId="0" applyBorder="1" applyAlignment="1">
      <alignment vertical="center"/>
    </xf>
    <xf numFmtId="0" fontId="13" fillId="0" borderId="7" xfId="0" applyFont="1" applyBorder="1" applyAlignment="1">
      <alignment horizontal="left" vertical="center" wrapText="1"/>
    </xf>
    <xf numFmtId="0" fontId="0" fillId="0" borderId="7" xfId="0" applyBorder="1">
      <alignment vertical="center"/>
    </xf>
    <xf numFmtId="0" fontId="0" fillId="0" borderId="7" xfId="0" applyBorder="1" applyAlignment="1">
      <alignment horizontal="center" vertical="center"/>
    </xf>
    <xf numFmtId="0" fontId="0" fillId="0" borderId="1" xfId="0"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2" fillId="0" borderId="2" xfId="0" applyFont="1" applyBorder="1" applyAlignment="1">
      <alignment horizontal="left"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6" fillId="0" borderId="2" xfId="0" applyFont="1" applyBorder="1" applyAlignment="1">
      <alignment horizontal="lef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16" fillId="0" borderId="2" xfId="0" applyFont="1" applyBorder="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3" xfId="0" applyFont="1" applyBorder="1" applyAlignment="1">
      <alignment horizontal="center" vertical="center" wrapText="1"/>
    </xf>
    <xf numFmtId="0" fontId="20" fillId="0" borderId="2" xfId="0" applyFont="1" applyBorder="1" applyAlignment="1">
      <alignment horizontal="center" vertical="center" wrapText="1"/>
    </xf>
    <xf numFmtId="0" fontId="21" fillId="0" borderId="0" xfId="0" applyFont="1" applyAlignment="1">
      <alignment horizontal="center" vertical="center"/>
    </xf>
    <xf numFmtId="0" fontId="22" fillId="0" borderId="2" xfId="0" applyFont="1" applyBorder="1" applyAlignment="1">
      <alignment horizontal="center" vertical="center"/>
    </xf>
    <xf numFmtId="0" fontId="10" fillId="0" borderId="10" xfId="0" applyFont="1" applyBorder="1" applyAlignment="1">
      <alignment horizontal="center" vertical="center" wrapText="1"/>
    </xf>
    <xf numFmtId="0" fontId="2" fillId="0" borderId="10" xfId="0" applyFont="1" applyBorder="1" applyAlignment="1">
      <alignment horizontal="left" vertical="center" wrapText="1"/>
    </xf>
    <xf numFmtId="0" fontId="10" fillId="0" borderId="2"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xf>
    <xf numFmtId="0" fontId="23" fillId="0" borderId="0" xfId="0" applyFont="1" applyAlignment="1">
      <alignment horizontal="left" vertical="center"/>
    </xf>
    <xf numFmtId="0" fontId="23" fillId="0" borderId="0" xfId="0" applyFont="1" applyAlignment="1">
      <alignment horizontal="center" vertical="center"/>
    </xf>
    <xf numFmtId="0" fontId="24" fillId="0" borderId="0" xfId="0" applyFont="1" applyAlignment="1">
      <alignment horizontal="center" vertical="center"/>
    </xf>
    <xf numFmtId="0" fontId="19" fillId="0" borderId="0" xfId="0" applyFont="1" applyAlignment="1">
      <alignment horizontal="right" vertical="center"/>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0" xfId="0" applyFont="1" applyBorder="1" applyAlignment="1">
      <alignment vertical="center" wrapText="1"/>
    </xf>
    <xf numFmtId="0" fontId="2" fillId="0" borderId="0" xfId="0" applyFont="1" applyAlignment="1">
      <alignment horizontal="center" vertical="center" wrapText="1"/>
    </xf>
    <xf numFmtId="0" fontId="2" fillId="0" borderId="19" xfId="0" applyFont="1" applyBorder="1" applyAlignment="1">
      <alignment horizontal="center" vertical="center" wrapText="1"/>
    </xf>
    <xf numFmtId="0" fontId="11" fillId="0" borderId="2" xfId="0" applyFont="1" applyBorder="1" applyAlignment="1">
      <alignment horizontal="left"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26" fillId="0" borderId="0" xfId="0" applyFont="1" applyAlignment="1">
      <alignment horizontal="left" vertical="center" wrapText="1"/>
    </xf>
    <xf numFmtId="0" fontId="26" fillId="0" borderId="0" xfId="0" applyFont="1" applyAlignment="1">
      <alignment horizontal="center" vertical="center" wrapText="1"/>
    </xf>
    <xf numFmtId="0" fontId="5" fillId="0" borderId="0" xfId="0" applyFont="1">
      <alignment vertical="center"/>
    </xf>
    <xf numFmtId="0" fontId="0" fillId="0" borderId="0" xfId="0" applyAlignment="1">
      <alignment horizontal="center" vertical="center" wrapText="1"/>
    </xf>
    <xf numFmtId="0" fontId="27" fillId="0" borderId="20" xfId="0" applyFont="1" applyBorder="1" applyAlignment="1">
      <alignment horizontal="center" vertical="center" wrapText="1"/>
    </xf>
    <xf numFmtId="0" fontId="27" fillId="0" borderId="20" xfId="0" applyFont="1" applyBorder="1" applyAlignment="1">
      <alignment horizontal="left" vertical="center" wrapText="1"/>
    </xf>
    <xf numFmtId="0" fontId="27" fillId="0" borderId="21"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21" xfId="0" applyFont="1" applyBorder="1" applyAlignment="1">
      <alignment horizontal="left" vertical="center" wrapText="1"/>
    </xf>
    <xf numFmtId="0" fontId="7" fillId="0" borderId="20"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0" xfId="0" applyFont="1" applyFill="1" applyBorder="1">
      <alignment vertical="center"/>
    </xf>
    <xf numFmtId="57" fontId="7" fillId="0" borderId="20" xfId="0" applyNumberFormat="1" applyFont="1" applyFill="1" applyBorder="1" applyAlignment="1">
      <alignment horizontal="center" vertical="center" wrapText="1"/>
    </xf>
    <xf numFmtId="57" fontId="2" fillId="0" borderId="20" xfId="0" applyNumberFormat="1" applyFont="1" applyFill="1" applyBorder="1" applyAlignment="1">
      <alignment horizontal="center" vertical="center" wrapText="1"/>
    </xf>
    <xf numFmtId="57" fontId="5" fillId="0" borderId="20" xfId="0" applyNumberFormat="1" applyFont="1" applyFill="1" applyBorder="1" applyAlignment="1">
      <alignment horizontal="center" vertical="center" wrapText="1"/>
    </xf>
    <xf numFmtId="57" fontId="5" fillId="0" borderId="20" xfId="0" applyNumberFormat="1" applyFont="1" applyFill="1" applyBorder="1" applyAlignment="1">
      <alignment horizontal="center" vertical="center"/>
    </xf>
    <xf numFmtId="49" fontId="7" fillId="0" borderId="20" xfId="0" applyNumberFormat="1"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5" fillId="0" borderId="20" xfId="0" applyFont="1" applyFill="1" applyBorder="1" applyAlignment="1">
      <alignment horizontal="center" vertical="center"/>
    </xf>
    <xf numFmtId="0" fontId="2" fillId="0" borderId="20" xfId="0" applyFont="1" applyFill="1" applyBorder="1" applyAlignment="1">
      <alignment horizontal="left" vertical="center" wrapText="1"/>
    </xf>
    <xf numFmtId="0" fontId="5" fillId="0" borderId="20" xfId="49" applyNumberFormat="1" applyFont="1" applyFill="1" applyBorder="1" applyAlignment="1">
      <alignment horizontal="center" vertical="center" wrapText="1"/>
    </xf>
    <xf numFmtId="0" fontId="2" fillId="0" borderId="20" xfId="0" applyNumberFormat="1" applyFont="1" applyFill="1" applyBorder="1" applyAlignment="1">
      <alignment horizontal="center" vertical="center" wrapText="1"/>
    </xf>
    <xf numFmtId="0" fontId="5" fillId="0" borderId="20" xfId="0" applyFont="1" applyFill="1" applyBorder="1" applyAlignment="1">
      <alignment vertical="center" wrapText="1"/>
    </xf>
    <xf numFmtId="0" fontId="7" fillId="0" borderId="20" xfId="49" applyNumberFormat="1" applyFont="1" applyFill="1" applyBorder="1" applyAlignment="1">
      <alignment horizontal="center" vertical="center" wrapText="1"/>
    </xf>
    <xf numFmtId="0" fontId="7" fillId="0" borderId="20" xfId="0" applyFont="1" applyFill="1" applyBorder="1" applyAlignment="1">
      <alignment horizontal="center" vertical="center"/>
    </xf>
    <xf numFmtId="14" fontId="2" fillId="0" borderId="20" xfId="0" applyNumberFormat="1" applyFont="1" applyFill="1" applyBorder="1" applyAlignment="1">
      <alignment horizontal="center" vertical="center" wrapText="1"/>
    </xf>
    <xf numFmtId="0" fontId="29" fillId="0" borderId="7" xfId="49" applyNumberFormat="1" applyFont="1" applyFill="1" applyBorder="1" applyAlignment="1">
      <alignment horizontal="center" vertical="center" wrapText="1"/>
    </xf>
    <xf numFmtId="31" fontId="5" fillId="0" borderId="20" xfId="0" applyNumberFormat="1" applyFont="1" applyFill="1" applyBorder="1" applyAlignment="1">
      <alignment horizontal="center" vertical="center"/>
    </xf>
    <xf numFmtId="0" fontId="7" fillId="0" borderId="20" xfId="49" applyNumberFormat="1" applyFont="1" applyFill="1" applyBorder="1" applyAlignment="1" applyProtection="1">
      <alignment horizontal="center" vertical="center" wrapText="1"/>
    </xf>
    <xf numFmtId="0" fontId="5" fillId="0" borderId="20" xfId="0" applyFont="1" applyFill="1" applyBorder="1" applyAlignment="1">
      <alignment vertical="center"/>
    </xf>
    <xf numFmtId="0" fontId="7" fillId="0" borderId="20" xfId="0" applyFont="1" applyFill="1" applyBorder="1">
      <alignment vertical="center"/>
    </xf>
    <xf numFmtId="0" fontId="5" fillId="0" borderId="20" xfId="0" applyFont="1" applyFill="1" applyBorder="1" applyAlignment="1">
      <alignment horizontal="justify" vertical="center"/>
    </xf>
    <xf numFmtId="0" fontId="7" fillId="0" borderId="20" xfId="0" applyFont="1" applyFill="1" applyBorder="1" applyAlignment="1">
      <alignment horizontal="center" vertical="center" wrapText="1" shrinkToFit="1"/>
    </xf>
    <xf numFmtId="0" fontId="30" fillId="0" borderId="20" xfId="0" applyFont="1" applyFill="1" applyBorder="1" applyAlignment="1">
      <alignment horizontal="center" vertical="center" wrapText="1"/>
    </xf>
    <xf numFmtId="0" fontId="7" fillId="0" borderId="20" xfId="0" applyNumberFormat="1" applyFont="1" applyFill="1" applyBorder="1" applyAlignment="1">
      <alignment horizontal="center" vertical="center" wrapText="1"/>
    </xf>
    <xf numFmtId="0" fontId="0" fillId="0" borderId="7"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wrapText="1"/>
    </xf>
    <xf numFmtId="0" fontId="31" fillId="0" borderId="7" xfId="0" applyFont="1" applyBorder="1" applyAlignment="1">
      <alignment horizontal="center" vertical="center" wrapText="1"/>
    </xf>
    <xf numFmtId="0" fontId="31" fillId="0" borderId="7" xfId="0" applyFont="1" applyBorder="1" applyAlignment="1">
      <alignment horizontal="center" vertical="center"/>
    </xf>
    <xf numFmtId="0" fontId="12" fillId="0" borderId="7" xfId="0" applyFont="1" applyBorder="1" applyAlignment="1">
      <alignment horizontal="center" vertical="center" wrapText="1"/>
    </xf>
    <xf numFmtId="0" fontId="12" fillId="0" borderId="7" xfId="0" applyFont="1" applyBorder="1" applyAlignment="1">
      <alignment horizontal="left" vertical="center" wrapText="1"/>
    </xf>
    <xf numFmtId="0" fontId="0" fillId="0" borderId="23" xfId="0" applyBorder="1" applyAlignment="1">
      <alignment horizontal="center" vertical="center"/>
    </xf>
    <xf numFmtId="0" fontId="0" fillId="0" borderId="28" xfId="0" applyBorder="1" applyAlignment="1">
      <alignment horizontal="center" vertical="center"/>
    </xf>
    <xf numFmtId="0" fontId="0" fillId="0" borderId="31" xfId="0"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好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www.wps.cn/officeDocument/2023/relationships/customStorage" Target="customStorage/customStorage.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workbookViewId="0">
      <selection activeCell="B17" sqref="B17"/>
    </sheetView>
  </sheetViews>
  <sheetFormatPr defaultColWidth="9" defaultRowHeight="13.5"/>
  <cols>
    <col min="1" max="1" width="10.25" style="1" customWidth="1"/>
    <col min="2" max="2" width="12.75" style="1" customWidth="1"/>
    <col min="3" max="3" width="9.875" style="1" customWidth="1"/>
    <col min="4" max="4" width="10" style="1" customWidth="1"/>
    <col min="5" max="5" width="10.375" style="1" customWidth="1"/>
    <col min="6" max="6" width="8.875" style="1" customWidth="1"/>
    <col min="7" max="7" width="11.375" style="1" customWidth="1"/>
    <col min="8" max="8" width="12.5" style="1" customWidth="1"/>
    <col min="9" max="9" width="11.125" style="1" customWidth="1"/>
    <col min="10" max="10" width="11.875" style="1" customWidth="1"/>
    <col min="11" max="11" width="28.25" style="1" customWidth="1"/>
    <col min="12" max="12" width="29.625" style="1" customWidth="1"/>
    <col min="13" max="13" width="9" style="1"/>
  </cols>
  <sheetData>
    <row r="1" spans="1:2">
      <c r="A1" s="2" t="s">
        <v>0</v>
      </c>
      <c r="B1" s="2"/>
    </row>
    <row r="2" ht="40" customHeight="1" spans="1:13">
      <c r="A2" s="3" t="s">
        <v>1</v>
      </c>
      <c r="B2" s="4"/>
      <c r="C2" s="4"/>
      <c r="D2" s="4"/>
      <c r="E2" s="4"/>
      <c r="F2" s="4"/>
      <c r="G2" s="4"/>
      <c r="H2" s="4"/>
      <c r="I2" s="4"/>
      <c r="J2" s="4"/>
      <c r="K2" s="4"/>
      <c r="L2" s="4"/>
      <c r="M2" s="4"/>
    </row>
    <row r="3" ht="25" customHeight="1" spans="1:13">
      <c r="A3" s="2" t="s">
        <v>2</v>
      </c>
      <c r="B3" s="2"/>
      <c r="C3" s="2"/>
      <c r="D3" s="2"/>
      <c r="E3" s="2"/>
      <c r="F3" s="2"/>
      <c r="G3" s="2"/>
      <c r="H3" s="2"/>
      <c r="I3" s="2"/>
      <c r="J3" s="2"/>
      <c r="K3" s="2"/>
      <c r="L3" s="2"/>
      <c r="M3" s="2"/>
    </row>
    <row r="4" ht="25" customHeight="1" spans="1:13">
      <c r="A4" s="128" t="s">
        <v>3</v>
      </c>
      <c r="B4" s="35" t="s">
        <v>4</v>
      </c>
      <c r="C4" s="35" t="s">
        <v>5</v>
      </c>
      <c r="D4" s="35" t="s">
        <v>6</v>
      </c>
      <c r="E4" s="35"/>
      <c r="F4" s="35"/>
      <c r="G4" s="35" t="s">
        <v>7</v>
      </c>
      <c r="H4" s="35"/>
      <c r="I4" s="35"/>
      <c r="J4" s="35"/>
      <c r="K4" s="35"/>
      <c r="L4" s="35"/>
      <c r="M4" s="142" t="s">
        <v>8</v>
      </c>
    </row>
    <row r="5" ht="17" customHeight="1" spans="1:13">
      <c r="A5" s="128"/>
      <c r="B5" s="35"/>
      <c r="C5" s="35"/>
      <c r="D5" s="129" t="s">
        <v>9</v>
      </c>
      <c r="E5" s="130" t="s">
        <v>10</v>
      </c>
      <c r="F5" s="131"/>
      <c r="G5" s="132" t="s">
        <v>10</v>
      </c>
      <c r="H5" s="133"/>
      <c r="I5" s="133"/>
      <c r="J5" s="133"/>
      <c r="K5" s="133"/>
      <c r="L5" s="133"/>
      <c r="M5" s="143"/>
    </row>
    <row r="6" ht="12" customHeight="1" spans="1:13">
      <c r="A6" s="128"/>
      <c r="B6" s="35"/>
      <c r="C6" s="35"/>
      <c r="D6" s="134"/>
      <c r="E6" s="135"/>
      <c r="F6" s="136"/>
      <c r="G6" s="129" t="s">
        <v>11</v>
      </c>
      <c r="H6" s="129" t="s">
        <v>12</v>
      </c>
      <c r="I6" s="129" t="s">
        <v>13</v>
      </c>
      <c r="J6" s="129" t="s">
        <v>14</v>
      </c>
      <c r="K6" s="129" t="s">
        <v>15</v>
      </c>
      <c r="L6" s="129" t="s">
        <v>16</v>
      </c>
      <c r="M6" s="143"/>
    </row>
    <row r="7" ht="62" customHeight="1" spans="1:13">
      <c r="A7" s="128"/>
      <c r="B7" s="35"/>
      <c r="C7" s="35"/>
      <c r="D7" s="137"/>
      <c r="E7" s="128" t="s">
        <v>17</v>
      </c>
      <c r="F7" s="128" t="s">
        <v>18</v>
      </c>
      <c r="G7" s="137"/>
      <c r="H7" s="137"/>
      <c r="I7" s="137"/>
      <c r="J7" s="137"/>
      <c r="K7" s="137"/>
      <c r="L7" s="137"/>
      <c r="M7" s="144"/>
    </row>
    <row r="8" ht="30" customHeight="1" spans="1:13">
      <c r="A8" s="35"/>
      <c r="B8" s="138" t="s">
        <v>19</v>
      </c>
      <c r="C8" s="35">
        <f>C9+C14+C17+C18</f>
        <v>286</v>
      </c>
      <c r="D8" s="35">
        <v>3076.4</v>
      </c>
      <c r="E8" s="35">
        <v>2940.9</v>
      </c>
      <c r="F8" s="139">
        <v>135.5</v>
      </c>
      <c r="G8" s="35">
        <v>288</v>
      </c>
      <c r="H8" s="35">
        <v>35945</v>
      </c>
      <c r="I8" s="35">
        <v>123044</v>
      </c>
      <c r="J8" s="35">
        <v>99</v>
      </c>
      <c r="K8" s="35">
        <v>6018</v>
      </c>
      <c r="L8" s="35">
        <v>21602</v>
      </c>
      <c r="M8" s="35"/>
    </row>
    <row r="9" ht="30" customHeight="1" spans="1:13">
      <c r="A9" s="35">
        <v>1</v>
      </c>
      <c r="B9" s="140" t="s">
        <v>20</v>
      </c>
      <c r="C9" s="35">
        <v>259</v>
      </c>
      <c r="D9" s="35">
        <v>2496.8</v>
      </c>
      <c r="E9" s="35">
        <v>2393.3</v>
      </c>
      <c r="F9" s="35">
        <v>103.5</v>
      </c>
      <c r="G9" s="35">
        <v>261</v>
      </c>
      <c r="H9" s="35">
        <v>28424</v>
      </c>
      <c r="I9" s="35">
        <v>97201</v>
      </c>
      <c r="J9" s="35">
        <v>79</v>
      </c>
      <c r="K9" s="35">
        <v>5103</v>
      </c>
      <c r="L9" s="35">
        <v>18508</v>
      </c>
      <c r="M9" s="35"/>
    </row>
    <row r="10" ht="30" customHeight="1" spans="1:13">
      <c r="A10" s="35">
        <v>2</v>
      </c>
      <c r="B10" s="138" t="s">
        <v>21</v>
      </c>
      <c r="C10" s="35">
        <v>64</v>
      </c>
      <c r="D10" s="35">
        <v>1052.8</v>
      </c>
      <c r="E10" s="35">
        <v>1039.3</v>
      </c>
      <c r="F10" s="35">
        <v>13.5</v>
      </c>
      <c r="G10" s="35">
        <v>65</v>
      </c>
      <c r="H10" s="35">
        <v>18483</v>
      </c>
      <c r="I10" s="35">
        <v>61691</v>
      </c>
      <c r="J10" s="35">
        <v>39</v>
      </c>
      <c r="K10" s="35">
        <v>3129</v>
      </c>
      <c r="L10" s="35">
        <v>11001</v>
      </c>
      <c r="M10" s="35"/>
    </row>
    <row r="11" ht="30" customHeight="1" spans="1:13">
      <c r="A11" s="35">
        <v>3</v>
      </c>
      <c r="B11" s="138" t="s">
        <v>22</v>
      </c>
      <c r="C11" s="35">
        <v>3</v>
      </c>
      <c r="D11" s="35">
        <v>129.9</v>
      </c>
      <c r="E11" s="35">
        <v>129.9</v>
      </c>
      <c r="F11" s="35">
        <v>0</v>
      </c>
      <c r="G11" s="35">
        <v>3</v>
      </c>
      <c r="H11" s="35">
        <v>1273</v>
      </c>
      <c r="I11" s="35">
        <v>3988</v>
      </c>
      <c r="J11" s="35">
        <v>3</v>
      </c>
      <c r="K11" s="35">
        <v>164</v>
      </c>
      <c r="L11" s="35">
        <v>504</v>
      </c>
      <c r="M11" s="35"/>
    </row>
    <row r="12" ht="30" customHeight="1" spans="1:13">
      <c r="A12" s="35">
        <v>4</v>
      </c>
      <c r="B12" s="138" t="s">
        <v>23</v>
      </c>
      <c r="C12" s="35">
        <v>187</v>
      </c>
      <c r="D12" s="35">
        <v>1045.1</v>
      </c>
      <c r="E12" s="35">
        <v>1026.1</v>
      </c>
      <c r="F12" s="35">
        <v>19</v>
      </c>
      <c r="G12" s="35">
        <v>188</v>
      </c>
      <c r="H12" s="35">
        <v>6013</v>
      </c>
      <c r="I12" s="35">
        <v>23141</v>
      </c>
      <c r="J12" s="35">
        <v>35</v>
      </c>
      <c r="K12" s="35">
        <v>1562</v>
      </c>
      <c r="L12" s="35">
        <v>6123</v>
      </c>
      <c r="M12" s="35"/>
    </row>
    <row r="13" ht="30" customHeight="1" spans="1:13">
      <c r="A13" s="35">
        <v>5</v>
      </c>
      <c r="B13" s="138" t="s">
        <v>24</v>
      </c>
      <c r="C13" s="35">
        <v>5</v>
      </c>
      <c r="D13" s="35">
        <v>269</v>
      </c>
      <c r="E13" s="35">
        <v>198</v>
      </c>
      <c r="F13" s="35">
        <v>71</v>
      </c>
      <c r="G13" s="35">
        <v>5</v>
      </c>
      <c r="H13" s="35">
        <v>2655</v>
      </c>
      <c r="I13" s="35">
        <v>8381</v>
      </c>
      <c r="J13" s="35">
        <v>2</v>
      </c>
      <c r="K13" s="35">
        <v>248</v>
      </c>
      <c r="L13" s="35">
        <v>880</v>
      </c>
      <c r="M13" s="35"/>
    </row>
    <row r="14" ht="30" customHeight="1" spans="1:13">
      <c r="A14" s="35">
        <v>6</v>
      </c>
      <c r="B14" s="140" t="s">
        <v>25</v>
      </c>
      <c r="C14" s="35">
        <v>24</v>
      </c>
      <c r="D14" s="35">
        <v>532.6</v>
      </c>
      <c r="E14" s="35">
        <v>500.6</v>
      </c>
      <c r="F14" s="35">
        <v>32</v>
      </c>
      <c r="G14" s="35">
        <v>24</v>
      </c>
      <c r="H14" s="35">
        <v>6293</v>
      </c>
      <c r="I14" s="35">
        <v>21444</v>
      </c>
      <c r="J14" s="35">
        <v>17</v>
      </c>
      <c r="K14" s="35">
        <v>847</v>
      </c>
      <c r="L14" s="35">
        <v>2901</v>
      </c>
      <c r="M14" s="35"/>
    </row>
    <row r="15" ht="30" customHeight="1" spans="1:13">
      <c r="A15" s="35">
        <v>7</v>
      </c>
      <c r="B15" s="138" t="s">
        <v>26</v>
      </c>
      <c r="C15" s="35">
        <v>23</v>
      </c>
      <c r="D15" s="35">
        <v>517.6</v>
      </c>
      <c r="E15" s="35">
        <v>485.6</v>
      </c>
      <c r="F15" s="35">
        <v>32</v>
      </c>
      <c r="G15" s="35">
        <v>23</v>
      </c>
      <c r="H15" s="35">
        <v>5710</v>
      </c>
      <c r="I15" s="35">
        <v>19672</v>
      </c>
      <c r="J15" s="35">
        <v>16</v>
      </c>
      <c r="K15" s="35">
        <v>739</v>
      </c>
      <c r="L15" s="35">
        <v>2557</v>
      </c>
      <c r="M15" s="35"/>
    </row>
    <row r="16" ht="30" customHeight="1" spans="1:13">
      <c r="A16" s="35">
        <v>8</v>
      </c>
      <c r="B16" s="138" t="s">
        <v>27</v>
      </c>
      <c r="C16" s="35">
        <v>1</v>
      </c>
      <c r="D16" s="35">
        <v>15</v>
      </c>
      <c r="E16" s="35">
        <v>15</v>
      </c>
      <c r="F16" s="35">
        <v>0</v>
      </c>
      <c r="G16" s="35">
        <v>1</v>
      </c>
      <c r="H16" s="35">
        <v>583</v>
      </c>
      <c r="I16" s="35">
        <v>1772</v>
      </c>
      <c r="J16" s="35">
        <v>1</v>
      </c>
      <c r="K16" s="35">
        <v>108</v>
      </c>
      <c r="L16" s="35">
        <v>344</v>
      </c>
      <c r="M16" s="35"/>
    </row>
    <row r="17" ht="30" customHeight="1" spans="1:13">
      <c r="A17" s="35">
        <v>9</v>
      </c>
      <c r="B17" s="140" t="s">
        <v>28</v>
      </c>
      <c r="C17" s="35">
        <v>1</v>
      </c>
      <c r="D17" s="35">
        <v>12</v>
      </c>
      <c r="E17" s="35">
        <v>12</v>
      </c>
      <c r="F17" s="35">
        <v>0</v>
      </c>
      <c r="G17" s="35">
        <v>1</v>
      </c>
      <c r="H17" s="35">
        <v>20</v>
      </c>
      <c r="I17" s="35">
        <v>54</v>
      </c>
      <c r="J17" s="35">
        <v>1</v>
      </c>
      <c r="K17" s="35">
        <v>20</v>
      </c>
      <c r="L17" s="35">
        <v>54</v>
      </c>
      <c r="M17" s="35"/>
    </row>
    <row r="18" ht="30" customHeight="1" spans="1:13">
      <c r="A18" s="35">
        <v>10</v>
      </c>
      <c r="B18" s="141" t="s">
        <v>29</v>
      </c>
      <c r="C18" s="35">
        <v>2</v>
      </c>
      <c r="D18" s="35">
        <v>35</v>
      </c>
      <c r="E18" s="35">
        <v>35</v>
      </c>
      <c r="F18" s="35">
        <v>0</v>
      </c>
      <c r="G18" s="35">
        <v>2</v>
      </c>
      <c r="H18" s="35">
        <v>1208</v>
      </c>
      <c r="I18" s="35">
        <v>4345</v>
      </c>
      <c r="J18" s="35">
        <v>2</v>
      </c>
      <c r="K18" s="35">
        <v>48</v>
      </c>
      <c r="L18" s="35">
        <v>139</v>
      </c>
      <c r="M18" s="35"/>
    </row>
  </sheetData>
  <mergeCells count="18">
    <mergeCell ref="A1:B1"/>
    <mergeCell ref="A2:M2"/>
    <mergeCell ref="A3:M3"/>
    <mergeCell ref="D4:F4"/>
    <mergeCell ref="G4:L4"/>
    <mergeCell ref="G5:L5"/>
    <mergeCell ref="A4:A7"/>
    <mergeCell ref="B4:B7"/>
    <mergeCell ref="C4:C7"/>
    <mergeCell ref="D5:D7"/>
    <mergeCell ref="G6:G7"/>
    <mergeCell ref="H6:H7"/>
    <mergeCell ref="I6:I7"/>
    <mergeCell ref="J6:J7"/>
    <mergeCell ref="K6:K7"/>
    <mergeCell ref="L6:L7"/>
    <mergeCell ref="M4:M7"/>
    <mergeCell ref="E5:F6"/>
  </mergeCells>
  <pageMargins left="0.751388888888889" right="0.751388888888889" top="1" bottom="1" header="0.5" footer="0.5"/>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96"/>
  <sheetViews>
    <sheetView topLeftCell="A278" workbookViewId="0">
      <selection activeCell="N296" sqref="N296:V296"/>
    </sheetView>
  </sheetViews>
  <sheetFormatPr defaultColWidth="9" defaultRowHeight="13.5"/>
  <cols>
    <col min="1" max="1" width="4.375" customWidth="1"/>
    <col min="5" max="5" width="7" customWidth="1"/>
    <col min="6" max="6" width="6.25" customWidth="1"/>
    <col min="7" max="7" width="8.875" customWidth="1"/>
    <col min="8" max="8" width="4.25" customWidth="1"/>
    <col min="9" max="9" width="8.25" customWidth="1"/>
    <col min="10" max="10" width="9.375" customWidth="1"/>
    <col min="11" max="11" width="10.625" customWidth="1"/>
    <col min="12" max="12" width="8.5" customWidth="1"/>
    <col min="13" max="13" width="15.625" style="92" customWidth="1"/>
    <col min="14" max="14" width="6.625" customWidth="1"/>
    <col min="15" max="16" width="6.875" customWidth="1"/>
    <col min="17" max="17" width="5.375" customWidth="1"/>
    <col min="18" max="19" width="5.5" customWidth="1"/>
    <col min="20" max="20" width="6.75" customWidth="1"/>
    <col min="23" max="23" width="11.25" style="1" customWidth="1"/>
    <col min="24" max="24" width="5.125" style="1" customWidth="1"/>
  </cols>
  <sheetData>
    <row r="1" spans="1:2">
      <c r="A1" s="2" t="s">
        <v>30</v>
      </c>
      <c r="B1" s="2"/>
    </row>
    <row r="2" ht="43" customHeight="1" spans="1:25">
      <c r="A2" s="3" t="s">
        <v>31</v>
      </c>
      <c r="B2" s="4"/>
      <c r="C2" s="4"/>
      <c r="D2" s="4"/>
      <c r="E2" s="4"/>
      <c r="F2" s="4"/>
      <c r="G2" s="4"/>
      <c r="H2" s="4"/>
      <c r="I2" s="4"/>
      <c r="J2" s="4"/>
      <c r="K2" s="4"/>
      <c r="L2" s="4"/>
      <c r="M2" s="3"/>
      <c r="N2" s="4"/>
      <c r="O2" s="4"/>
      <c r="P2" s="4"/>
      <c r="Q2" s="4"/>
      <c r="R2" s="4"/>
      <c r="S2" s="4"/>
      <c r="T2" s="4"/>
      <c r="U2" s="4"/>
      <c r="V2" s="4"/>
      <c r="W2" s="4"/>
      <c r="X2" s="4"/>
      <c r="Y2" s="4"/>
    </row>
    <row r="3" ht="21" customHeight="1" spans="1:25">
      <c r="A3" s="2" t="s">
        <v>32</v>
      </c>
      <c r="B3" s="2"/>
      <c r="C3" s="2"/>
      <c r="D3" s="2"/>
      <c r="E3" s="2"/>
      <c r="F3" s="2"/>
      <c r="G3" s="2"/>
      <c r="H3" s="2"/>
      <c r="I3" s="2"/>
      <c r="J3" s="2"/>
      <c r="K3" s="2"/>
      <c r="L3" s="2"/>
      <c r="N3" s="2"/>
      <c r="O3" s="2"/>
      <c r="P3" s="2"/>
      <c r="Q3" s="2"/>
      <c r="R3" s="2"/>
      <c r="S3" s="2"/>
      <c r="T3" s="2"/>
      <c r="U3" s="2"/>
      <c r="V3" s="2"/>
      <c r="Y3" s="2"/>
    </row>
    <row r="4" spans="1:25">
      <c r="A4" s="93" t="s">
        <v>33</v>
      </c>
      <c r="B4" s="94" t="s">
        <v>34</v>
      </c>
      <c r="C4" s="94"/>
      <c r="D4" s="94"/>
      <c r="E4" s="93" t="s">
        <v>35</v>
      </c>
      <c r="F4" s="93" t="s">
        <v>36</v>
      </c>
      <c r="G4" s="94" t="s">
        <v>37</v>
      </c>
      <c r="H4" s="93" t="s">
        <v>38</v>
      </c>
      <c r="I4" s="93" t="s">
        <v>39</v>
      </c>
      <c r="J4" s="93" t="s">
        <v>40</v>
      </c>
      <c r="K4" s="93"/>
      <c r="L4" s="93" t="s">
        <v>41</v>
      </c>
      <c r="M4" s="93" t="s">
        <v>42</v>
      </c>
      <c r="N4" s="93" t="s">
        <v>6</v>
      </c>
      <c r="O4" s="93"/>
      <c r="P4" s="93"/>
      <c r="Q4" s="93" t="s">
        <v>7</v>
      </c>
      <c r="R4" s="93"/>
      <c r="S4" s="93"/>
      <c r="T4" s="93"/>
      <c r="U4" s="93"/>
      <c r="V4" s="93"/>
      <c r="W4" s="93" t="s">
        <v>43</v>
      </c>
      <c r="X4" s="107" t="s">
        <v>44</v>
      </c>
      <c r="Y4" s="93" t="s">
        <v>8</v>
      </c>
    </row>
    <row r="5" spans="1:25">
      <c r="A5" s="93"/>
      <c r="B5" s="93" t="s">
        <v>4</v>
      </c>
      <c r="C5" s="93" t="s">
        <v>45</v>
      </c>
      <c r="D5" s="93" t="s">
        <v>46</v>
      </c>
      <c r="E5" s="93"/>
      <c r="F5" s="93"/>
      <c r="G5" s="94"/>
      <c r="H5" s="93"/>
      <c r="I5" s="93"/>
      <c r="J5" s="93" t="s">
        <v>47</v>
      </c>
      <c r="K5" s="93" t="s">
        <v>48</v>
      </c>
      <c r="L5" s="93"/>
      <c r="M5" s="93"/>
      <c r="N5" s="93" t="s">
        <v>49</v>
      </c>
      <c r="O5" s="93" t="s">
        <v>10</v>
      </c>
      <c r="P5" s="93"/>
      <c r="Q5" s="93" t="s">
        <v>50</v>
      </c>
      <c r="R5" s="93" t="s">
        <v>51</v>
      </c>
      <c r="S5" s="93" t="s">
        <v>52</v>
      </c>
      <c r="T5" s="93" t="s">
        <v>10</v>
      </c>
      <c r="U5" s="93"/>
      <c r="V5" s="93"/>
      <c r="W5" s="93"/>
      <c r="X5" s="107"/>
      <c r="Y5" s="93"/>
    </row>
    <row r="6" spans="1:25">
      <c r="A6" s="93"/>
      <c r="B6" s="93"/>
      <c r="C6" s="93"/>
      <c r="D6" s="93"/>
      <c r="E6" s="93"/>
      <c r="F6" s="93"/>
      <c r="G6" s="94"/>
      <c r="H6" s="93"/>
      <c r="I6" s="93"/>
      <c r="J6" s="93"/>
      <c r="K6" s="93"/>
      <c r="L6" s="93"/>
      <c r="M6" s="93"/>
      <c r="N6" s="93"/>
      <c r="O6" s="93"/>
      <c r="P6" s="93"/>
      <c r="Q6" s="93"/>
      <c r="R6" s="93"/>
      <c r="S6" s="93"/>
      <c r="T6" s="93"/>
      <c r="U6" s="93"/>
      <c r="V6" s="93"/>
      <c r="W6" s="93"/>
      <c r="X6" s="107"/>
      <c r="Y6" s="93"/>
    </row>
    <row r="7" spans="1:25">
      <c r="A7" s="93"/>
      <c r="B7" s="93"/>
      <c r="C7" s="93"/>
      <c r="D7" s="93"/>
      <c r="E7" s="93"/>
      <c r="F7" s="93"/>
      <c r="G7" s="94"/>
      <c r="H7" s="93"/>
      <c r="I7" s="93"/>
      <c r="J7" s="93"/>
      <c r="K7" s="93"/>
      <c r="L7" s="93"/>
      <c r="M7" s="93"/>
      <c r="N7" s="93"/>
      <c r="O7" s="93" t="s">
        <v>53</v>
      </c>
      <c r="P7" s="93" t="s">
        <v>54</v>
      </c>
      <c r="Q7" s="93"/>
      <c r="R7" s="93"/>
      <c r="S7" s="93"/>
      <c r="T7" s="93" t="s">
        <v>55</v>
      </c>
      <c r="U7" s="93" t="s">
        <v>15</v>
      </c>
      <c r="V7" s="93" t="s">
        <v>56</v>
      </c>
      <c r="W7" s="93"/>
      <c r="X7" s="107"/>
      <c r="Y7" s="93"/>
    </row>
    <row r="8" ht="51" customHeight="1" spans="1:25">
      <c r="A8" s="93"/>
      <c r="B8" s="93"/>
      <c r="C8" s="93"/>
      <c r="D8" s="93"/>
      <c r="E8" s="93"/>
      <c r="F8" s="93"/>
      <c r="G8" s="94"/>
      <c r="H8" s="93"/>
      <c r="I8" s="93"/>
      <c r="J8" s="93"/>
      <c r="K8" s="93"/>
      <c r="L8" s="93"/>
      <c r="M8" s="93"/>
      <c r="N8" s="93"/>
      <c r="O8" s="93"/>
      <c r="P8" s="93"/>
      <c r="Q8" s="93"/>
      <c r="R8" s="93"/>
      <c r="S8" s="93"/>
      <c r="T8" s="93"/>
      <c r="U8" s="93"/>
      <c r="V8" s="93"/>
      <c r="W8" s="93"/>
      <c r="X8" s="107"/>
      <c r="Y8" s="93"/>
    </row>
    <row r="9" customFormat="1" ht="41" customHeight="1" spans="1:25">
      <c r="A9" s="95"/>
      <c r="B9" s="96" t="s">
        <v>57</v>
      </c>
      <c r="C9" s="96"/>
      <c r="D9" s="96"/>
      <c r="E9" s="96"/>
      <c r="F9" s="96"/>
      <c r="G9" s="97"/>
      <c r="H9" s="96"/>
      <c r="I9" s="96"/>
      <c r="J9" s="96"/>
      <c r="K9" s="96"/>
      <c r="L9" s="96"/>
      <c r="M9" s="96"/>
      <c r="N9" s="96">
        <v>3076.4</v>
      </c>
      <c r="O9" s="96">
        <v>2940.9</v>
      </c>
      <c r="P9" s="96">
        <v>135.5</v>
      </c>
      <c r="Q9" s="95"/>
      <c r="R9" s="95"/>
      <c r="S9" s="95"/>
      <c r="T9" s="95"/>
      <c r="U9" s="95"/>
      <c r="V9" s="95"/>
      <c r="W9" s="95"/>
      <c r="X9" s="108"/>
      <c r="Y9" s="95"/>
    </row>
    <row r="10" s="91" customFormat="1" ht="30" customHeight="1" spans="1:25">
      <c r="A10" s="98">
        <v>1</v>
      </c>
      <c r="B10" s="98" t="s">
        <v>58</v>
      </c>
      <c r="C10" s="98" t="s">
        <v>59</v>
      </c>
      <c r="D10" s="98" t="s">
        <v>60</v>
      </c>
      <c r="E10" s="98" t="s">
        <v>61</v>
      </c>
      <c r="F10" s="98" t="s">
        <v>62</v>
      </c>
      <c r="G10" s="98" t="s">
        <v>63</v>
      </c>
      <c r="H10" s="98" t="s">
        <v>64</v>
      </c>
      <c r="I10" s="98" t="s">
        <v>65</v>
      </c>
      <c r="J10" s="102">
        <v>45870</v>
      </c>
      <c r="K10" s="102">
        <v>45992</v>
      </c>
      <c r="L10" s="98" t="s">
        <v>66</v>
      </c>
      <c r="M10" s="98" t="s">
        <v>67</v>
      </c>
      <c r="N10" s="98">
        <v>10</v>
      </c>
      <c r="O10" s="98">
        <v>10</v>
      </c>
      <c r="P10" s="98">
        <v>0</v>
      </c>
      <c r="Q10" s="98">
        <v>1</v>
      </c>
      <c r="R10" s="98">
        <v>186</v>
      </c>
      <c r="S10" s="98">
        <v>744</v>
      </c>
      <c r="T10" s="98" t="s">
        <v>68</v>
      </c>
      <c r="U10" s="98">
        <v>9</v>
      </c>
      <c r="V10" s="98">
        <v>29</v>
      </c>
      <c r="W10" s="98" t="s">
        <v>69</v>
      </c>
      <c r="X10" s="98" t="s">
        <v>70</v>
      </c>
      <c r="Y10" s="98"/>
    </row>
    <row r="11" s="91" customFormat="1" ht="30" customHeight="1" spans="1:25">
      <c r="A11" s="98">
        <v>2</v>
      </c>
      <c r="B11" s="98" t="s">
        <v>58</v>
      </c>
      <c r="C11" s="98" t="s">
        <v>59</v>
      </c>
      <c r="D11" s="98" t="s">
        <v>60</v>
      </c>
      <c r="E11" s="98" t="s">
        <v>61</v>
      </c>
      <c r="F11" s="98" t="s">
        <v>71</v>
      </c>
      <c r="G11" s="98" t="s">
        <v>72</v>
      </c>
      <c r="H11" s="98" t="s">
        <v>64</v>
      </c>
      <c r="I11" s="98" t="s">
        <v>73</v>
      </c>
      <c r="J11" s="102">
        <v>45870</v>
      </c>
      <c r="K11" s="102">
        <v>45992</v>
      </c>
      <c r="L11" s="98" t="s">
        <v>66</v>
      </c>
      <c r="M11" s="98" t="s">
        <v>74</v>
      </c>
      <c r="N11" s="98">
        <v>15</v>
      </c>
      <c r="O11" s="98">
        <v>15</v>
      </c>
      <c r="P11" s="98">
        <v>0</v>
      </c>
      <c r="Q11" s="98">
        <v>1</v>
      </c>
      <c r="R11" s="98">
        <v>79</v>
      </c>
      <c r="S11" s="98">
        <v>268</v>
      </c>
      <c r="T11" s="98" t="s">
        <v>68</v>
      </c>
      <c r="U11" s="98">
        <v>3</v>
      </c>
      <c r="V11" s="98">
        <v>7</v>
      </c>
      <c r="W11" s="98" t="s">
        <v>69</v>
      </c>
      <c r="X11" s="98" t="s">
        <v>70</v>
      </c>
      <c r="Y11" s="98" t="s">
        <v>75</v>
      </c>
    </row>
    <row r="12" s="91" customFormat="1" ht="30" customHeight="1" spans="1:25">
      <c r="A12" s="98">
        <v>3</v>
      </c>
      <c r="B12" s="98" t="s">
        <v>76</v>
      </c>
      <c r="C12" s="98" t="s">
        <v>77</v>
      </c>
      <c r="D12" s="98" t="s">
        <v>78</v>
      </c>
      <c r="E12" s="98" t="s">
        <v>61</v>
      </c>
      <c r="F12" s="98" t="s">
        <v>71</v>
      </c>
      <c r="G12" s="98" t="s">
        <v>79</v>
      </c>
      <c r="H12" s="98" t="s">
        <v>80</v>
      </c>
      <c r="I12" s="98" t="s">
        <v>73</v>
      </c>
      <c r="J12" s="102">
        <v>45870</v>
      </c>
      <c r="K12" s="102">
        <v>45992</v>
      </c>
      <c r="L12" s="98" t="s">
        <v>66</v>
      </c>
      <c r="M12" s="98" t="s">
        <v>81</v>
      </c>
      <c r="N12" s="98">
        <v>52</v>
      </c>
      <c r="O12" s="98">
        <v>35</v>
      </c>
      <c r="P12" s="98">
        <v>17</v>
      </c>
      <c r="Q12" s="98">
        <v>1</v>
      </c>
      <c r="R12" s="98">
        <v>79</v>
      </c>
      <c r="S12" s="98">
        <v>268</v>
      </c>
      <c r="T12" s="98" t="s">
        <v>68</v>
      </c>
      <c r="U12" s="98">
        <v>3</v>
      </c>
      <c r="V12" s="98">
        <v>7</v>
      </c>
      <c r="W12" s="98" t="s">
        <v>69</v>
      </c>
      <c r="X12" s="98" t="s">
        <v>70</v>
      </c>
      <c r="Y12" s="98"/>
    </row>
    <row r="13" s="91" customFormat="1" ht="30" customHeight="1" spans="1:25">
      <c r="A13" s="98">
        <v>4</v>
      </c>
      <c r="B13" s="98" t="s">
        <v>58</v>
      </c>
      <c r="C13" s="98" t="s">
        <v>82</v>
      </c>
      <c r="D13" s="98" t="s">
        <v>82</v>
      </c>
      <c r="E13" s="98" t="s">
        <v>61</v>
      </c>
      <c r="F13" s="98" t="s">
        <v>83</v>
      </c>
      <c r="G13" s="98" t="s">
        <v>84</v>
      </c>
      <c r="H13" s="98" t="s">
        <v>80</v>
      </c>
      <c r="I13" s="98" t="s">
        <v>85</v>
      </c>
      <c r="J13" s="102">
        <v>45870</v>
      </c>
      <c r="K13" s="102">
        <v>45992</v>
      </c>
      <c r="L13" s="98" t="s">
        <v>66</v>
      </c>
      <c r="M13" s="98" t="s">
        <v>86</v>
      </c>
      <c r="N13" s="98">
        <v>50</v>
      </c>
      <c r="O13" s="98">
        <v>50</v>
      </c>
      <c r="P13" s="98">
        <v>0</v>
      </c>
      <c r="Q13" s="98">
        <v>1</v>
      </c>
      <c r="R13" s="98">
        <v>538</v>
      </c>
      <c r="S13" s="98">
        <v>1712</v>
      </c>
      <c r="T13" s="98" t="s">
        <v>68</v>
      </c>
      <c r="U13" s="98">
        <v>35</v>
      </c>
      <c r="V13" s="98">
        <v>113</v>
      </c>
      <c r="W13" s="98" t="s">
        <v>69</v>
      </c>
      <c r="X13" s="98" t="s">
        <v>70</v>
      </c>
      <c r="Y13" s="109"/>
    </row>
    <row r="14" s="91" customFormat="1" ht="30" customHeight="1" spans="1:25">
      <c r="A14" s="98">
        <v>5</v>
      </c>
      <c r="B14" s="98" t="s">
        <v>76</v>
      </c>
      <c r="C14" s="98" t="s">
        <v>77</v>
      </c>
      <c r="D14" s="98" t="s">
        <v>87</v>
      </c>
      <c r="E14" s="98" t="s">
        <v>61</v>
      </c>
      <c r="F14" s="98" t="s">
        <v>83</v>
      </c>
      <c r="G14" s="98" t="s">
        <v>88</v>
      </c>
      <c r="H14" s="98" t="s">
        <v>80</v>
      </c>
      <c r="I14" s="98" t="s">
        <v>85</v>
      </c>
      <c r="J14" s="102">
        <v>45870</v>
      </c>
      <c r="K14" s="102">
        <v>45992</v>
      </c>
      <c r="L14" s="98" t="s">
        <v>66</v>
      </c>
      <c r="M14" s="98" t="s">
        <v>88</v>
      </c>
      <c r="N14" s="98">
        <v>46</v>
      </c>
      <c r="O14" s="98">
        <v>36</v>
      </c>
      <c r="P14" s="98">
        <v>10</v>
      </c>
      <c r="Q14" s="98">
        <v>1</v>
      </c>
      <c r="R14" s="98">
        <v>330</v>
      </c>
      <c r="S14" s="98">
        <v>1120</v>
      </c>
      <c r="T14" s="98" t="s">
        <v>68</v>
      </c>
      <c r="U14" s="98">
        <v>23</v>
      </c>
      <c r="V14" s="98">
        <v>85</v>
      </c>
      <c r="W14" s="98" t="s">
        <v>69</v>
      </c>
      <c r="X14" s="98" t="s">
        <v>70</v>
      </c>
      <c r="Y14" s="109"/>
    </row>
    <row r="15" s="91" customFormat="1" ht="30" customHeight="1" spans="1:25">
      <c r="A15" s="98">
        <v>6</v>
      </c>
      <c r="B15" s="98" t="s">
        <v>76</v>
      </c>
      <c r="C15" s="98" t="s">
        <v>77</v>
      </c>
      <c r="D15" s="98" t="s">
        <v>89</v>
      </c>
      <c r="E15" s="98" t="s">
        <v>61</v>
      </c>
      <c r="F15" s="98" t="s">
        <v>90</v>
      </c>
      <c r="G15" s="98" t="s">
        <v>91</v>
      </c>
      <c r="H15" s="98" t="s">
        <v>80</v>
      </c>
      <c r="I15" s="98" t="s">
        <v>92</v>
      </c>
      <c r="J15" s="102">
        <v>45870</v>
      </c>
      <c r="K15" s="102">
        <v>45992</v>
      </c>
      <c r="L15" s="98" t="s">
        <v>66</v>
      </c>
      <c r="M15" s="98" t="s">
        <v>93</v>
      </c>
      <c r="N15" s="98">
        <v>10</v>
      </c>
      <c r="O15" s="98">
        <v>10</v>
      </c>
      <c r="P15" s="98">
        <v>0</v>
      </c>
      <c r="Q15" s="98">
        <v>1</v>
      </c>
      <c r="R15" s="98">
        <v>168</v>
      </c>
      <c r="S15" s="98">
        <v>672</v>
      </c>
      <c r="T15" s="98" t="s">
        <v>68</v>
      </c>
      <c r="U15" s="98">
        <v>5</v>
      </c>
      <c r="V15" s="98">
        <v>16</v>
      </c>
      <c r="W15" s="98" t="s">
        <v>69</v>
      </c>
      <c r="X15" s="98" t="s">
        <v>70</v>
      </c>
      <c r="Y15" s="109"/>
    </row>
    <row r="16" s="91" customFormat="1" ht="30" customHeight="1" spans="1:25">
      <c r="A16" s="98">
        <v>7</v>
      </c>
      <c r="B16" s="99" t="s">
        <v>58</v>
      </c>
      <c r="C16" s="99" t="s">
        <v>94</v>
      </c>
      <c r="D16" s="99" t="s">
        <v>95</v>
      </c>
      <c r="E16" s="99" t="s">
        <v>96</v>
      </c>
      <c r="F16" s="99" t="s">
        <v>97</v>
      </c>
      <c r="G16" s="99" t="s">
        <v>98</v>
      </c>
      <c r="H16" s="99" t="s">
        <v>99</v>
      </c>
      <c r="I16" s="99" t="s">
        <v>100</v>
      </c>
      <c r="J16" s="103">
        <v>45870</v>
      </c>
      <c r="K16" s="103">
        <v>45992</v>
      </c>
      <c r="L16" s="99" t="s">
        <v>101</v>
      </c>
      <c r="M16" s="99" t="s">
        <v>102</v>
      </c>
      <c r="N16" s="99">
        <v>19.5</v>
      </c>
      <c r="O16" s="99">
        <v>19.5</v>
      </c>
      <c r="P16" s="99">
        <v>0</v>
      </c>
      <c r="Q16" s="99">
        <v>1</v>
      </c>
      <c r="R16" s="99">
        <v>124</v>
      </c>
      <c r="S16" s="99">
        <v>318</v>
      </c>
      <c r="T16" s="99">
        <v>1</v>
      </c>
      <c r="U16" s="99">
        <v>13</v>
      </c>
      <c r="V16" s="99">
        <v>42</v>
      </c>
      <c r="W16" s="98" t="s">
        <v>69</v>
      </c>
      <c r="X16" s="98" t="s">
        <v>70</v>
      </c>
      <c r="Y16" s="110"/>
    </row>
    <row r="17" s="91" customFormat="1" ht="30" customHeight="1" spans="1:25">
      <c r="A17" s="98">
        <v>8</v>
      </c>
      <c r="B17" s="99" t="s">
        <v>58</v>
      </c>
      <c r="C17" s="99" t="s">
        <v>94</v>
      </c>
      <c r="D17" s="99" t="s">
        <v>95</v>
      </c>
      <c r="E17" s="99" t="s">
        <v>96</v>
      </c>
      <c r="F17" s="99" t="s">
        <v>97</v>
      </c>
      <c r="G17" s="99" t="s">
        <v>103</v>
      </c>
      <c r="H17" s="99" t="s">
        <v>99</v>
      </c>
      <c r="I17" s="99" t="s">
        <v>104</v>
      </c>
      <c r="J17" s="103">
        <v>45870</v>
      </c>
      <c r="K17" s="103">
        <v>45992</v>
      </c>
      <c r="L17" s="99" t="s">
        <v>101</v>
      </c>
      <c r="M17" s="99" t="s">
        <v>105</v>
      </c>
      <c r="N17" s="99">
        <v>19.5</v>
      </c>
      <c r="O17" s="99">
        <v>19.5</v>
      </c>
      <c r="P17" s="99">
        <v>0</v>
      </c>
      <c r="Q17" s="99">
        <v>1</v>
      </c>
      <c r="R17" s="99">
        <v>132</v>
      </c>
      <c r="S17" s="99">
        <v>365</v>
      </c>
      <c r="T17" s="99">
        <v>1</v>
      </c>
      <c r="U17" s="99">
        <v>11</v>
      </c>
      <c r="V17" s="99">
        <v>31</v>
      </c>
      <c r="W17" s="98" t="s">
        <v>69</v>
      </c>
      <c r="X17" s="98" t="s">
        <v>70</v>
      </c>
      <c r="Y17" s="110"/>
    </row>
    <row r="18" s="91" customFormat="1" ht="30" customHeight="1" spans="1:25">
      <c r="A18" s="98">
        <v>9</v>
      </c>
      <c r="B18" s="99" t="s">
        <v>76</v>
      </c>
      <c r="C18" s="98" t="s">
        <v>106</v>
      </c>
      <c r="D18" s="98" t="s">
        <v>89</v>
      </c>
      <c r="E18" s="99" t="s">
        <v>96</v>
      </c>
      <c r="F18" s="99" t="s">
        <v>97</v>
      </c>
      <c r="G18" s="99" t="s">
        <v>107</v>
      </c>
      <c r="H18" s="99" t="s">
        <v>108</v>
      </c>
      <c r="I18" s="99" t="s">
        <v>97</v>
      </c>
      <c r="J18" s="103">
        <v>45870</v>
      </c>
      <c r="K18" s="103">
        <v>45992</v>
      </c>
      <c r="L18" s="99" t="s">
        <v>101</v>
      </c>
      <c r="M18" s="99" t="s">
        <v>109</v>
      </c>
      <c r="N18" s="99">
        <v>11</v>
      </c>
      <c r="O18" s="99">
        <v>11</v>
      </c>
      <c r="P18" s="99">
        <v>0</v>
      </c>
      <c r="Q18" s="99">
        <v>1</v>
      </c>
      <c r="R18" s="99">
        <v>523</v>
      </c>
      <c r="S18" s="99">
        <v>1381</v>
      </c>
      <c r="T18" s="99">
        <v>1</v>
      </c>
      <c r="U18" s="99">
        <v>69</v>
      </c>
      <c r="V18" s="99">
        <v>217</v>
      </c>
      <c r="W18" s="98" t="s">
        <v>69</v>
      </c>
      <c r="X18" s="98" t="s">
        <v>70</v>
      </c>
      <c r="Y18" s="110"/>
    </row>
    <row r="19" s="91" customFormat="1" ht="30" customHeight="1" spans="1:25">
      <c r="A19" s="98">
        <v>10</v>
      </c>
      <c r="B19" s="99" t="s">
        <v>58</v>
      </c>
      <c r="C19" s="99" t="s">
        <v>59</v>
      </c>
      <c r="D19" s="99" t="s">
        <v>60</v>
      </c>
      <c r="E19" s="99" t="s">
        <v>110</v>
      </c>
      <c r="F19" s="99" t="s">
        <v>111</v>
      </c>
      <c r="G19" s="99" t="s">
        <v>112</v>
      </c>
      <c r="H19" s="99" t="s">
        <v>80</v>
      </c>
      <c r="I19" s="99" t="s">
        <v>113</v>
      </c>
      <c r="J19" s="103">
        <v>45809</v>
      </c>
      <c r="K19" s="103">
        <v>45992</v>
      </c>
      <c r="L19" s="99" t="s">
        <v>101</v>
      </c>
      <c r="M19" s="99" t="s">
        <v>114</v>
      </c>
      <c r="N19" s="99">
        <v>17</v>
      </c>
      <c r="O19" s="99">
        <v>17</v>
      </c>
      <c r="P19" s="99">
        <v>0</v>
      </c>
      <c r="Q19" s="99">
        <v>1</v>
      </c>
      <c r="R19" s="99">
        <v>706</v>
      </c>
      <c r="S19" s="99">
        <v>2222</v>
      </c>
      <c r="T19" s="99">
        <v>1</v>
      </c>
      <c r="U19" s="99">
        <v>184</v>
      </c>
      <c r="V19" s="99">
        <v>536</v>
      </c>
      <c r="W19" s="98" t="s">
        <v>69</v>
      </c>
      <c r="X19" s="98" t="s">
        <v>70</v>
      </c>
      <c r="Y19" s="99"/>
    </row>
    <row r="20" s="91" customFormat="1" ht="30" customHeight="1" spans="1:25">
      <c r="A20" s="98">
        <v>11</v>
      </c>
      <c r="B20" s="99" t="s">
        <v>58</v>
      </c>
      <c r="C20" s="99" t="s">
        <v>94</v>
      </c>
      <c r="D20" s="99" t="s">
        <v>95</v>
      </c>
      <c r="E20" s="99" t="s">
        <v>110</v>
      </c>
      <c r="F20" s="99" t="s">
        <v>111</v>
      </c>
      <c r="G20" s="99" t="s">
        <v>115</v>
      </c>
      <c r="H20" s="99" t="s">
        <v>64</v>
      </c>
      <c r="I20" s="99" t="s">
        <v>116</v>
      </c>
      <c r="J20" s="103">
        <v>45870</v>
      </c>
      <c r="K20" s="103">
        <v>45992</v>
      </c>
      <c r="L20" s="99" t="s">
        <v>101</v>
      </c>
      <c r="M20" s="99" t="s">
        <v>117</v>
      </c>
      <c r="N20" s="99">
        <v>7</v>
      </c>
      <c r="O20" s="99">
        <v>7</v>
      </c>
      <c r="P20" s="99">
        <v>0</v>
      </c>
      <c r="Q20" s="99">
        <v>1</v>
      </c>
      <c r="R20" s="99">
        <v>47</v>
      </c>
      <c r="S20" s="99">
        <v>144</v>
      </c>
      <c r="T20" s="99">
        <v>1</v>
      </c>
      <c r="U20" s="99">
        <v>7</v>
      </c>
      <c r="V20" s="99">
        <v>17</v>
      </c>
      <c r="W20" s="98" t="s">
        <v>69</v>
      </c>
      <c r="X20" s="98" t="s">
        <v>70</v>
      </c>
      <c r="Y20" s="99"/>
    </row>
    <row r="21" s="91" customFormat="1" ht="30" customHeight="1" spans="1:25">
      <c r="A21" s="98">
        <v>12</v>
      </c>
      <c r="B21" s="99" t="s">
        <v>76</v>
      </c>
      <c r="C21" s="98" t="s">
        <v>106</v>
      </c>
      <c r="D21" s="98" t="s">
        <v>89</v>
      </c>
      <c r="E21" s="99" t="s">
        <v>110</v>
      </c>
      <c r="F21" s="99" t="s">
        <v>111</v>
      </c>
      <c r="G21" s="99" t="s">
        <v>118</v>
      </c>
      <c r="H21" s="99" t="s">
        <v>80</v>
      </c>
      <c r="I21" s="99" t="s">
        <v>119</v>
      </c>
      <c r="J21" s="103">
        <v>45870</v>
      </c>
      <c r="K21" s="103">
        <v>45992</v>
      </c>
      <c r="L21" s="99" t="s">
        <v>101</v>
      </c>
      <c r="M21" s="99" t="s">
        <v>118</v>
      </c>
      <c r="N21" s="99">
        <v>13</v>
      </c>
      <c r="O21" s="99">
        <v>13</v>
      </c>
      <c r="P21" s="99">
        <v>0</v>
      </c>
      <c r="Q21" s="99">
        <v>1</v>
      </c>
      <c r="R21" s="99">
        <v>355</v>
      </c>
      <c r="S21" s="99">
        <v>1077</v>
      </c>
      <c r="T21" s="99">
        <v>1</v>
      </c>
      <c r="U21" s="99">
        <v>75</v>
      </c>
      <c r="V21" s="99">
        <v>213</v>
      </c>
      <c r="W21" s="98" t="s">
        <v>69</v>
      </c>
      <c r="X21" s="98" t="s">
        <v>70</v>
      </c>
      <c r="Y21" s="99"/>
    </row>
    <row r="22" s="91" customFormat="1" ht="30" customHeight="1" spans="1:25">
      <c r="A22" s="98">
        <v>13</v>
      </c>
      <c r="B22" s="99" t="s">
        <v>58</v>
      </c>
      <c r="C22" s="99" t="s">
        <v>94</v>
      </c>
      <c r="D22" s="99" t="s">
        <v>95</v>
      </c>
      <c r="E22" s="99" t="s">
        <v>110</v>
      </c>
      <c r="F22" s="99" t="s">
        <v>120</v>
      </c>
      <c r="G22" s="99" t="s">
        <v>121</v>
      </c>
      <c r="H22" s="99" t="s">
        <v>64</v>
      </c>
      <c r="I22" s="99" t="s">
        <v>122</v>
      </c>
      <c r="J22" s="104">
        <v>45870</v>
      </c>
      <c r="K22" s="103" t="s">
        <v>123</v>
      </c>
      <c r="L22" s="99" t="s">
        <v>101</v>
      </c>
      <c r="M22" s="99" t="s">
        <v>124</v>
      </c>
      <c r="N22" s="99">
        <v>15</v>
      </c>
      <c r="O22" s="99">
        <v>15</v>
      </c>
      <c r="P22" s="99">
        <v>0</v>
      </c>
      <c r="Q22" s="99">
        <v>1</v>
      </c>
      <c r="R22" s="99">
        <v>146</v>
      </c>
      <c r="S22" s="99">
        <v>426</v>
      </c>
      <c r="T22" s="99">
        <v>1</v>
      </c>
      <c r="U22" s="99">
        <v>2</v>
      </c>
      <c r="V22" s="99">
        <v>8</v>
      </c>
      <c r="W22" s="98" t="s">
        <v>69</v>
      </c>
      <c r="X22" s="98" t="s">
        <v>70</v>
      </c>
      <c r="Y22" s="99"/>
    </row>
    <row r="23" s="91" customFormat="1" ht="30" customHeight="1" spans="1:25">
      <c r="A23" s="98">
        <v>14</v>
      </c>
      <c r="B23" s="99" t="s">
        <v>58</v>
      </c>
      <c r="C23" s="99" t="s">
        <v>94</v>
      </c>
      <c r="D23" s="99" t="s">
        <v>95</v>
      </c>
      <c r="E23" s="99" t="s">
        <v>110</v>
      </c>
      <c r="F23" s="99" t="s">
        <v>120</v>
      </c>
      <c r="G23" s="99" t="s">
        <v>121</v>
      </c>
      <c r="H23" s="99" t="s">
        <v>64</v>
      </c>
      <c r="I23" s="99" t="s">
        <v>125</v>
      </c>
      <c r="J23" s="105">
        <v>45870</v>
      </c>
      <c r="K23" s="103" t="s">
        <v>123</v>
      </c>
      <c r="L23" s="99" t="s">
        <v>101</v>
      </c>
      <c r="M23" s="99" t="s">
        <v>124</v>
      </c>
      <c r="N23" s="99">
        <v>15</v>
      </c>
      <c r="O23" s="99">
        <v>15</v>
      </c>
      <c r="P23" s="99">
        <v>0</v>
      </c>
      <c r="Q23" s="99">
        <v>1</v>
      </c>
      <c r="R23" s="99">
        <v>148</v>
      </c>
      <c r="S23" s="99">
        <v>432</v>
      </c>
      <c r="T23" s="99">
        <v>1</v>
      </c>
      <c r="U23" s="99">
        <v>2</v>
      </c>
      <c r="V23" s="99">
        <v>8</v>
      </c>
      <c r="W23" s="98" t="s">
        <v>69</v>
      </c>
      <c r="X23" s="98" t="s">
        <v>70</v>
      </c>
      <c r="Y23" s="99"/>
    </row>
    <row r="24" s="91" customFormat="1" ht="30" customHeight="1" spans="1:25">
      <c r="A24" s="98">
        <v>15</v>
      </c>
      <c r="B24" s="99" t="s">
        <v>58</v>
      </c>
      <c r="C24" s="99" t="s">
        <v>126</v>
      </c>
      <c r="D24" s="99" t="s">
        <v>60</v>
      </c>
      <c r="E24" s="99" t="s">
        <v>110</v>
      </c>
      <c r="F24" s="99" t="s">
        <v>127</v>
      </c>
      <c r="G24" s="99" t="s">
        <v>128</v>
      </c>
      <c r="H24" s="99" t="s">
        <v>129</v>
      </c>
      <c r="I24" s="99" t="s">
        <v>130</v>
      </c>
      <c r="J24" s="105">
        <v>45870</v>
      </c>
      <c r="K24" s="103" t="s">
        <v>123</v>
      </c>
      <c r="L24" s="99" t="s">
        <v>101</v>
      </c>
      <c r="M24" s="99" t="s">
        <v>131</v>
      </c>
      <c r="N24" s="99">
        <v>30</v>
      </c>
      <c r="O24" s="99">
        <v>30</v>
      </c>
      <c r="P24" s="99">
        <v>0</v>
      </c>
      <c r="Q24" s="99">
        <v>1</v>
      </c>
      <c r="R24" s="99">
        <v>791</v>
      </c>
      <c r="S24" s="99">
        <v>2473</v>
      </c>
      <c r="T24" s="99">
        <v>1</v>
      </c>
      <c r="U24" s="99">
        <v>137</v>
      </c>
      <c r="V24" s="99">
        <v>513</v>
      </c>
      <c r="W24" s="98" t="s">
        <v>69</v>
      </c>
      <c r="X24" s="98" t="s">
        <v>70</v>
      </c>
      <c r="Y24" s="111"/>
    </row>
    <row r="25" s="91" customFormat="1" ht="30" customHeight="1" spans="1:25">
      <c r="A25" s="98">
        <v>16</v>
      </c>
      <c r="B25" s="99" t="s">
        <v>76</v>
      </c>
      <c r="C25" s="98" t="s">
        <v>106</v>
      </c>
      <c r="D25" s="98" t="s">
        <v>89</v>
      </c>
      <c r="E25" s="99" t="s">
        <v>110</v>
      </c>
      <c r="F25" s="99" t="s">
        <v>132</v>
      </c>
      <c r="G25" s="99" t="s">
        <v>133</v>
      </c>
      <c r="H25" s="99" t="s">
        <v>80</v>
      </c>
      <c r="I25" s="99" t="s">
        <v>134</v>
      </c>
      <c r="J25" s="103">
        <v>45870</v>
      </c>
      <c r="K25" s="103">
        <v>45992</v>
      </c>
      <c r="L25" s="99" t="s">
        <v>101</v>
      </c>
      <c r="M25" s="99" t="s">
        <v>135</v>
      </c>
      <c r="N25" s="99">
        <v>5</v>
      </c>
      <c r="O25" s="99">
        <v>5</v>
      </c>
      <c r="P25" s="99">
        <v>0</v>
      </c>
      <c r="Q25" s="99">
        <v>1</v>
      </c>
      <c r="R25" s="100">
        <v>53</v>
      </c>
      <c r="S25" s="100">
        <v>182</v>
      </c>
      <c r="T25" s="100">
        <v>1</v>
      </c>
      <c r="U25" s="100">
        <v>21</v>
      </c>
      <c r="V25" s="100">
        <v>92</v>
      </c>
      <c r="W25" s="98" t="s">
        <v>69</v>
      </c>
      <c r="X25" s="98" t="s">
        <v>70</v>
      </c>
      <c r="Y25" s="111"/>
    </row>
    <row r="26" s="91" customFormat="1" ht="30" customHeight="1" spans="1:25">
      <c r="A26" s="98">
        <v>17</v>
      </c>
      <c r="B26" s="99" t="s">
        <v>58</v>
      </c>
      <c r="C26" s="99" t="s">
        <v>94</v>
      </c>
      <c r="D26" s="99" t="s">
        <v>95</v>
      </c>
      <c r="E26" s="99" t="s">
        <v>110</v>
      </c>
      <c r="F26" s="100" t="s">
        <v>136</v>
      </c>
      <c r="G26" s="99" t="s">
        <v>115</v>
      </c>
      <c r="H26" s="99" t="s">
        <v>64</v>
      </c>
      <c r="I26" s="99" t="s">
        <v>137</v>
      </c>
      <c r="J26" s="103">
        <v>45870</v>
      </c>
      <c r="K26" s="103">
        <v>45992</v>
      </c>
      <c r="L26" s="99" t="s">
        <v>101</v>
      </c>
      <c r="M26" s="100" t="s">
        <v>138</v>
      </c>
      <c r="N26" s="99">
        <v>7</v>
      </c>
      <c r="O26" s="99">
        <v>7</v>
      </c>
      <c r="P26" s="99">
        <v>0</v>
      </c>
      <c r="Q26" s="99">
        <v>1</v>
      </c>
      <c r="R26" s="99">
        <v>47</v>
      </c>
      <c r="S26" s="99">
        <v>144</v>
      </c>
      <c r="T26" s="99">
        <v>1</v>
      </c>
      <c r="U26" s="99">
        <v>16</v>
      </c>
      <c r="V26" s="99">
        <v>51</v>
      </c>
      <c r="W26" s="98" t="s">
        <v>69</v>
      </c>
      <c r="X26" s="98" t="s">
        <v>70</v>
      </c>
      <c r="Y26" s="111"/>
    </row>
    <row r="27" s="91" customFormat="1" ht="30" customHeight="1" spans="1:25">
      <c r="A27" s="98">
        <v>18</v>
      </c>
      <c r="B27" s="98" t="s">
        <v>58</v>
      </c>
      <c r="C27" s="98" t="s">
        <v>94</v>
      </c>
      <c r="D27" s="98" t="s">
        <v>95</v>
      </c>
      <c r="E27" s="98" t="s">
        <v>139</v>
      </c>
      <c r="F27" s="98" t="s">
        <v>140</v>
      </c>
      <c r="G27" s="98" t="s">
        <v>141</v>
      </c>
      <c r="H27" s="101" t="s">
        <v>108</v>
      </c>
      <c r="I27" s="98" t="str">
        <f t="shared" ref="I27:I90" si="0">E27&amp;F27</f>
        <v>粮市镇鑫安村</v>
      </c>
      <c r="J27" s="106" t="s">
        <v>142</v>
      </c>
      <c r="K27" s="106" t="s">
        <v>143</v>
      </c>
      <c r="L27" s="98" t="s">
        <v>144</v>
      </c>
      <c r="M27" s="98" t="s">
        <v>145</v>
      </c>
      <c r="N27" s="98">
        <v>2</v>
      </c>
      <c r="O27" s="98">
        <v>2</v>
      </c>
      <c r="P27" s="98">
        <v>0</v>
      </c>
      <c r="Q27" s="98">
        <v>1</v>
      </c>
      <c r="R27" s="98">
        <v>3</v>
      </c>
      <c r="S27" s="98">
        <v>15</v>
      </c>
      <c r="T27" s="98">
        <v>0</v>
      </c>
      <c r="U27" s="98">
        <v>2</v>
      </c>
      <c r="V27" s="98">
        <v>8</v>
      </c>
      <c r="W27" s="98" t="s">
        <v>69</v>
      </c>
      <c r="X27" s="98" t="s">
        <v>70</v>
      </c>
      <c r="Y27" s="98"/>
    </row>
    <row r="28" s="91" customFormat="1" ht="30" customHeight="1" spans="1:25">
      <c r="A28" s="98">
        <v>19</v>
      </c>
      <c r="B28" s="98" t="s">
        <v>58</v>
      </c>
      <c r="C28" s="98" t="s">
        <v>94</v>
      </c>
      <c r="D28" s="98" t="s">
        <v>95</v>
      </c>
      <c r="E28" s="98" t="s">
        <v>139</v>
      </c>
      <c r="F28" s="98" t="s">
        <v>146</v>
      </c>
      <c r="G28" s="98" t="s">
        <v>141</v>
      </c>
      <c r="H28" s="101" t="s">
        <v>108</v>
      </c>
      <c r="I28" s="98" t="str">
        <f t="shared" si="0"/>
        <v>粮市镇粮市村</v>
      </c>
      <c r="J28" s="106" t="s">
        <v>142</v>
      </c>
      <c r="K28" s="106" t="s">
        <v>143</v>
      </c>
      <c r="L28" s="98" t="s">
        <v>144</v>
      </c>
      <c r="M28" s="98" t="s">
        <v>147</v>
      </c>
      <c r="N28" s="98">
        <v>2</v>
      </c>
      <c r="O28" s="98">
        <v>2</v>
      </c>
      <c r="P28" s="98">
        <v>0</v>
      </c>
      <c r="Q28" s="98">
        <v>1</v>
      </c>
      <c r="R28" s="98">
        <v>3</v>
      </c>
      <c r="S28" s="98">
        <v>15</v>
      </c>
      <c r="T28" s="98">
        <v>0</v>
      </c>
      <c r="U28" s="98">
        <v>2</v>
      </c>
      <c r="V28" s="98">
        <v>8</v>
      </c>
      <c r="W28" s="98" t="s">
        <v>69</v>
      </c>
      <c r="X28" s="98" t="s">
        <v>70</v>
      </c>
      <c r="Y28" s="98"/>
    </row>
    <row r="29" s="91" customFormat="1" ht="30" customHeight="1" spans="1:25">
      <c r="A29" s="98">
        <v>20</v>
      </c>
      <c r="B29" s="98" t="s">
        <v>58</v>
      </c>
      <c r="C29" s="98" t="s">
        <v>94</v>
      </c>
      <c r="D29" s="98" t="s">
        <v>95</v>
      </c>
      <c r="E29" s="98" t="s">
        <v>139</v>
      </c>
      <c r="F29" s="98" t="s">
        <v>148</v>
      </c>
      <c r="G29" s="98" t="s">
        <v>141</v>
      </c>
      <c r="H29" s="101" t="s">
        <v>108</v>
      </c>
      <c r="I29" s="98" t="str">
        <f t="shared" si="0"/>
        <v>粮市镇赤松亭村</v>
      </c>
      <c r="J29" s="106" t="s">
        <v>142</v>
      </c>
      <c r="K29" s="106" t="s">
        <v>143</v>
      </c>
      <c r="L29" s="98" t="s">
        <v>144</v>
      </c>
      <c r="M29" s="98" t="s">
        <v>149</v>
      </c>
      <c r="N29" s="98">
        <v>2</v>
      </c>
      <c r="O29" s="98">
        <v>2</v>
      </c>
      <c r="P29" s="98">
        <v>0</v>
      </c>
      <c r="Q29" s="98">
        <v>1</v>
      </c>
      <c r="R29" s="98">
        <v>3</v>
      </c>
      <c r="S29" s="98">
        <v>15</v>
      </c>
      <c r="T29" s="98">
        <v>0</v>
      </c>
      <c r="U29" s="98">
        <v>1</v>
      </c>
      <c r="V29" s="98">
        <v>4</v>
      </c>
      <c r="W29" s="98" t="s">
        <v>69</v>
      </c>
      <c r="X29" s="98" t="s">
        <v>70</v>
      </c>
      <c r="Y29" s="98"/>
    </row>
    <row r="30" s="91" customFormat="1" ht="30" customHeight="1" spans="1:25">
      <c r="A30" s="98">
        <v>21</v>
      </c>
      <c r="B30" s="98" t="s">
        <v>58</v>
      </c>
      <c r="C30" s="98" t="s">
        <v>94</v>
      </c>
      <c r="D30" s="98" t="s">
        <v>95</v>
      </c>
      <c r="E30" s="98" t="s">
        <v>139</v>
      </c>
      <c r="F30" s="98" t="s">
        <v>150</v>
      </c>
      <c r="G30" s="98" t="s">
        <v>141</v>
      </c>
      <c r="H30" s="101" t="s">
        <v>108</v>
      </c>
      <c r="I30" s="98" t="str">
        <f t="shared" si="0"/>
        <v>粮市镇茶塘村</v>
      </c>
      <c r="J30" s="106" t="s">
        <v>142</v>
      </c>
      <c r="K30" s="106" t="s">
        <v>143</v>
      </c>
      <c r="L30" s="98" t="s">
        <v>144</v>
      </c>
      <c r="M30" s="98" t="s">
        <v>151</v>
      </c>
      <c r="N30" s="98">
        <v>2</v>
      </c>
      <c r="O30" s="98">
        <v>2</v>
      </c>
      <c r="P30" s="98">
        <v>0</v>
      </c>
      <c r="Q30" s="98">
        <v>1</v>
      </c>
      <c r="R30" s="98">
        <v>3</v>
      </c>
      <c r="S30" s="98">
        <v>15</v>
      </c>
      <c r="T30" s="98">
        <v>0</v>
      </c>
      <c r="U30" s="98">
        <v>2</v>
      </c>
      <c r="V30" s="98">
        <v>8</v>
      </c>
      <c r="W30" s="98" t="s">
        <v>69</v>
      </c>
      <c r="X30" s="98" t="s">
        <v>70</v>
      </c>
      <c r="Y30" s="98"/>
    </row>
    <row r="31" s="91" customFormat="1" ht="30" customHeight="1" spans="1:25">
      <c r="A31" s="98">
        <v>22</v>
      </c>
      <c r="B31" s="98" t="s">
        <v>58</v>
      </c>
      <c r="C31" s="98" t="s">
        <v>94</v>
      </c>
      <c r="D31" s="98" t="s">
        <v>95</v>
      </c>
      <c r="E31" s="98" t="s">
        <v>139</v>
      </c>
      <c r="F31" s="98" t="s">
        <v>152</v>
      </c>
      <c r="G31" s="98" t="s">
        <v>141</v>
      </c>
      <c r="H31" s="101" t="s">
        <v>108</v>
      </c>
      <c r="I31" s="98" t="str">
        <f t="shared" si="0"/>
        <v>粮市镇石埠村</v>
      </c>
      <c r="J31" s="106" t="s">
        <v>142</v>
      </c>
      <c r="K31" s="106" t="s">
        <v>143</v>
      </c>
      <c r="L31" s="98" t="s">
        <v>144</v>
      </c>
      <c r="M31" s="98" t="s">
        <v>153</v>
      </c>
      <c r="N31" s="98">
        <v>2</v>
      </c>
      <c r="O31" s="98">
        <v>2</v>
      </c>
      <c r="P31" s="98">
        <v>0</v>
      </c>
      <c r="Q31" s="98">
        <v>1</v>
      </c>
      <c r="R31" s="98">
        <v>3</v>
      </c>
      <c r="S31" s="98">
        <v>15</v>
      </c>
      <c r="T31" s="98">
        <v>0</v>
      </c>
      <c r="U31" s="98">
        <v>2</v>
      </c>
      <c r="V31" s="98">
        <v>8</v>
      </c>
      <c r="W31" s="98" t="s">
        <v>69</v>
      </c>
      <c r="X31" s="98" t="s">
        <v>70</v>
      </c>
      <c r="Y31" s="98"/>
    </row>
    <row r="32" s="91" customFormat="1" ht="30" customHeight="1" spans="1:25">
      <c r="A32" s="98">
        <v>23</v>
      </c>
      <c r="B32" s="98" t="s">
        <v>58</v>
      </c>
      <c r="C32" s="98" t="s">
        <v>94</v>
      </c>
      <c r="D32" s="98" t="s">
        <v>95</v>
      </c>
      <c r="E32" s="98" t="s">
        <v>139</v>
      </c>
      <c r="F32" s="98" t="s">
        <v>154</v>
      </c>
      <c r="G32" s="98" t="s">
        <v>141</v>
      </c>
      <c r="H32" s="101" t="s">
        <v>108</v>
      </c>
      <c r="I32" s="98" t="str">
        <f t="shared" si="0"/>
        <v>粮市镇东安村</v>
      </c>
      <c r="J32" s="106" t="s">
        <v>142</v>
      </c>
      <c r="K32" s="106" t="s">
        <v>143</v>
      </c>
      <c r="L32" s="98" t="s">
        <v>144</v>
      </c>
      <c r="M32" s="98" t="s">
        <v>155</v>
      </c>
      <c r="N32" s="98">
        <v>2</v>
      </c>
      <c r="O32" s="98">
        <v>2</v>
      </c>
      <c r="P32" s="98">
        <v>0</v>
      </c>
      <c r="Q32" s="98">
        <v>1</v>
      </c>
      <c r="R32" s="98">
        <v>3</v>
      </c>
      <c r="S32" s="98">
        <v>15</v>
      </c>
      <c r="T32" s="98">
        <v>0</v>
      </c>
      <c r="U32" s="98">
        <v>1</v>
      </c>
      <c r="V32" s="98">
        <v>4</v>
      </c>
      <c r="W32" s="98" t="s">
        <v>69</v>
      </c>
      <c r="X32" s="98" t="s">
        <v>70</v>
      </c>
      <c r="Y32" s="98"/>
    </row>
    <row r="33" s="91" customFormat="1" ht="30" customHeight="1" spans="1:25">
      <c r="A33" s="98">
        <v>24</v>
      </c>
      <c r="B33" s="98" t="s">
        <v>58</v>
      </c>
      <c r="C33" s="98" t="s">
        <v>94</v>
      </c>
      <c r="D33" s="98" t="s">
        <v>95</v>
      </c>
      <c r="E33" s="98" t="s">
        <v>139</v>
      </c>
      <c r="F33" s="98" t="s">
        <v>156</v>
      </c>
      <c r="G33" s="98" t="s">
        <v>141</v>
      </c>
      <c r="H33" s="101" t="s">
        <v>108</v>
      </c>
      <c r="I33" s="98" t="str">
        <f t="shared" si="0"/>
        <v>粮市镇樟树村</v>
      </c>
      <c r="J33" s="106" t="s">
        <v>142</v>
      </c>
      <c r="K33" s="106" t="s">
        <v>143</v>
      </c>
      <c r="L33" s="98" t="s">
        <v>144</v>
      </c>
      <c r="M33" s="98" t="s">
        <v>157</v>
      </c>
      <c r="N33" s="98">
        <v>2</v>
      </c>
      <c r="O33" s="98">
        <v>2</v>
      </c>
      <c r="P33" s="98">
        <v>0</v>
      </c>
      <c r="Q33" s="98">
        <v>1</v>
      </c>
      <c r="R33" s="98">
        <v>3</v>
      </c>
      <c r="S33" s="98">
        <v>15</v>
      </c>
      <c r="T33" s="98">
        <v>0</v>
      </c>
      <c r="U33" s="98">
        <v>2</v>
      </c>
      <c r="V33" s="98">
        <v>8</v>
      </c>
      <c r="W33" s="98" t="s">
        <v>69</v>
      </c>
      <c r="X33" s="98" t="s">
        <v>70</v>
      </c>
      <c r="Y33" s="98"/>
    </row>
    <row r="34" s="91" customFormat="1" ht="30" customHeight="1" spans="1:25">
      <c r="A34" s="98">
        <v>25</v>
      </c>
      <c r="B34" s="98" t="s">
        <v>58</v>
      </c>
      <c r="C34" s="98" t="s">
        <v>94</v>
      </c>
      <c r="D34" s="98" t="s">
        <v>95</v>
      </c>
      <c r="E34" s="98" t="s">
        <v>158</v>
      </c>
      <c r="F34" s="98" t="s">
        <v>159</v>
      </c>
      <c r="G34" s="98" t="s">
        <v>141</v>
      </c>
      <c r="H34" s="101" t="s">
        <v>108</v>
      </c>
      <c r="I34" s="98" t="str">
        <f t="shared" si="0"/>
        <v>河洲镇新堂村</v>
      </c>
      <c r="J34" s="106" t="s">
        <v>142</v>
      </c>
      <c r="K34" s="106" t="s">
        <v>143</v>
      </c>
      <c r="L34" s="98" t="s">
        <v>144</v>
      </c>
      <c r="M34" s="98" t="s">
        <v>160</v>
      </c>
      <c r="N34" s="98">
        <v>2</v>
      </c>
      <c r="O34" s="98">
        <v>2</v>
      </c>
      <c r="P34" s="98">
        <v>0</v>
      </c>
      <c r="Q34" s="98">
        <v>1</v>
      </c>
      <c r="R34" s="98">
        <v>3</v>
      </c>
      <c r="S34" s="98">
        <v>15</v>
      </c>
      <c r="T34" s="98">
        <v>0</v>
      </c>
      <c r="U34" s="98">
        <v>2</v>
      </c>
      <c r="V34" s="98">
        <v>8</v>
      </c>
      <c r="W34" s="98" t="s">
        <v>69</v>
      </c>
      <c r="X34" s="98" t="s">
        <v>70</v>
      </c>
      <c r="Y34" s="98"/>
    </row>
    <row r="35" s="91" customFormat="1" ht="30" customHeight="1" spans="1:25">
      <c r="A35" s="98">
        <v>26</v>
      </c>
      <c r="B35" s="98" t="s">
        <v>58</v>
      </c>
      <c r="C35" s="98" t="s">
        <v>94</v>
      </c>
      <c r="D35" s="98" t="s">
        <v>95</v>
      </c>
      <c r="E35" s="98" t="s">
        <v>158</v>
      </c>
      <c r="F35" s="98" t="s">
        <v>161</v>
      </c>
      <c r="G35" s="98" t="s">
        <v>141</v>
      </c>
      <c r="H35" s="101" t="s">
        <v>108</v>
      </c>
      <c r="I35" s="98" t="str">
        <f t="shared" si="0"/>
        <v>河洲镇黄冲村</v>
      </c>
      <c r="J35" s="106" t="s">
        <v>142</v>
      </c>
      <c r="K35" s="106" t="s">
        <v>143</v>
      </c>
      <c r="L35" s="98" t="s">
        <v>144</v>
      </c>
      <c r="M35" s="98" t="s">
        <v>162</v>
      </c>
      <c r="N35" s="98">
        <v>4</v>
      </c>
      <c r="O35" s="98">
        <v>4</v>
      </c>
      <c r="P35" s="98">
        <v>0</v>
      </c>
      <c r="Q35" s="98">
        <v>1</v>
      </c>
      <c r="R35" s="98">
        <v>6</v>
      </c>
      <c r="S35" s="98">
        <v>30</v>
      </c>
      <c r="T35" s="98">
        <v>0</v>
      </c>
      <c r="U35" s="98">
        <v>5</v>
      </c>
      <c r="V35" s="98">
        <v>21</v>
      </c>
      <c r="W35" s="98" t="s">
        <v>69</v>
      </c>
      <c r="X35" s="98" t="s">
        <v>70</v>
      </c>
      <c r="Y35" s="98"/>
    </row>
    <row r="36" s="91" customFormat="1" ht="30" customHeight="1" spans="1:25">
      <c r="A36" s="98">
        <v>27</v>
      </c>
      <c r="B36" s="98" t="s">
        <v>58</v>
      </c>
      <c r="C36" s="98" t="s">
        <v>94</v>
      </c>
      <c r="D36" s="98" t="s">
        <v>95</v>
      </c>
      <c r="E36" s="98" t="s">
        <v>158</v>
      </c>
      <c r="F36" s="98" t="s">
        <v>163</v>
      </c>
      <c r="G36" s="98" t="s">
        <v>141</v>
      </c>
      <c r="H36" s="101" t="s">
        <v>108</v>
      </c>
      <c r="I36" s="98" t="str">
        <f t="shared" si="0"/>
        <v>河洲镇五家围村</v>
      </c>
      <c r="J36" s="106" t="s">
        <v>142</v>
      </c>
      <c r="K36" s="106" t="s">
        <v>143</v>
      </c>
      <c r="L36" s="98" t="s">
        <v>144</v>
      </c>
      <c r="M36" s="98" t="s">
        <v>164</v>
      </c>
      <c r="N36" s="98">
        <v>2</v>
      </c>
      <c r="O36" s="98">
        <v>2</v>
      </c>
      <c r="P36" s="98">
        <v>0</v>
      </c>
      <c r="Q36" s="98">
        <v>1</v>
      </c>
      <c r="R36" s="98">
        <v>3</v>
      </c>
      <c r="S36" s="98">
        <v>15</v>
      </c>
      <c r="T36" s="98">
        <v>0</v>
      </c>
      <c r="U36" s="98">
        <v>2</v>
      </c>
      <c r="V36" s="98">
        <v>8</v>
      </c>
      <c r="W36" s="98" t="s">
        <v>69</v>
      </c>
      <c r="X36" s="98" t="s">
        <v>70</v>
      </c>
      <c r="Y36" s="98"/>
    </row>
    <row r="37" s="91" customFormat="1" ht="30" customHeight="1" spans="1:25">
      <c r="A37" s="98">
        <v>28</v>
      </c>
      <c r="B37" s="98" t="s">
        <v>58</v>
      </c>
      <c r="C37" s="98" t="s">
        <v>94</v>
      </c>
      <c r="D37" s="98" t="s">
        <v>95</v>
      </c>
      <c r="E37" s="98" t="s">
        <v>158</v>
      </c>
      <c r="F37" s="98" t="s">
        <v>165</v>
      </c>
      <c r="G37" s="98" t="s">
        <v>141</v>
      </c>
      <c r="H37" s="101" t="s">
        <v>108</v>
      </c>
      <c r="I37" s="98" t="str">
        <f t="shared" si="0"/>
        <v>河洲镇樟木塘村</v>
      </c>
      <c r="J37" s="106" t="s">
        <v>142</v>
      </c>
      <c r="K37" s="106" t="s">
        <v>143</v>
      </c>
      <c r="L37" s="98" t="s">
        <v>144</v>
      </c>
      <c r="M37" s="98" t="s">
        <v>166</v>
      </c>
      <c r="N37" s="98">
        <v>4</v>
      </c>
      <c r="O37" s="98">
        <v>4</v>
      </c>
      <c r="P37" s="98">
        <v>0</v>
      </c>
      <c r="Q37" s="98">
        <v>1</v>
      </c>
      <c r="R37" s="98">
        <v>6</v>
      </c>
      <c r="S37" s="98">
        <v>30</v>
      </c>
      <c r="T37" s="98">
        <v>0</v>
      </c>
      <c r="U37" s="98">
        <v>5</v>
      </c>
      <c r="V37" s="98">
        <v>21</v>
      </c>
      <c r="W37" s="98" t="s">
        <v>69</v>
      </c>
      <c r="X37" s="98" t="s">
        <v>70</v>
      </c>
      <c r="Y37" s="98"/>
    </row>
    <row r="38" s="91" customFormat="1" ht="30" customHeight="1" spans="1:25">
      <c r="A38" s="98">
        <v>29</v>
      </c>
      <c r="B38" s="98" t="s">
        <v>58</v>
      </c>
      <c r="C38" s="98" t="s">
        <v>94</v>
      </c>
      <c r="D38" s="98" t="s">
        <v>95</v>
      </c>
      <c r="E38" s="98" t="s">
        <v>158</v>
      </c>
      <c r="F38" s="98" t="s">
        <v>167</v>
      </c>
      <c r="G38" s="98" t="s">
        <v>141</v>
      </c>
      <c r="H38" s="101" t="s">
        <v>108</v>
      </c>
      <c r="I38" s="98" t="str">
        <f t="shared" si="0"/>
        <v>河洲镇前锦村</v>
      </c>
      <c r="J38" s="106" t="s">
        <v>142</v>
      </c>
      <c r="K38" s="106" t="s">
        <v>143</v>
      </c>
      <c r="L38" s="98" t="s">
        <v>144</v>
      </c>
      <c r="M38" s="98" t="s">
        <v>168</v>
      </c>
      <c r="N38" s="98">
        <v>2</v>
      </c>
      <c r="O38" s="98">
        <v>2</v>
      </c>
      <c r="P38" s="98">
        <v>0</v>
      </c>
      <c r="Q38" s="98">
        <v>1</v>
      </c>
      <c r="R38" s="98">
        <v>3</v>
      </c>
      <c r="S38" s="98">
        <v>15</v>
      </c>
      <c r="T38" s="98">
        <v>0</v>
      </c>
      <c r="U38" s="98">
        <v>2</v>
      </c>
      <c r="V38" s="98">
        <v>8</v>
      </c>
      <c r="W38" s="98" t="s">
        <v>69</v>
      </c>
      <c r="X38" s="98" t="s">
        <v>70</v>
      </c>
      <c r="Y38" s="98"/>
    </row>
    <row r="39" s="91" customFormat="1" ht="30" customHeight="1" spans="1:25">
      <c r="A39" s="98">
        <v>30</v>
      </c>
      <c r="B39" s="98" t="s">
        <v>58</v>
      </c>
      <c r="C39" s="98" t="s">
        <v>94</v>
      </c>
      <c r="D39" s="98" t="s">
        <v>95</v>
      </c>
      <c r="E39" s="98" t="s">
        <v>158</v>
      </c>
      <c r="F39" s="98" t="s">
        <v>169</v>
      </c>
      <c r="G39" s="98" t="s">
        <v>141</v>
      </c>
      <c r="H39" s="101" t="s">
        <v>108</v>
      </c>
      <c r="I39" s="98" t="str">
        <f t="shared" si="0"/>
        <v>河洲镇戏台坪村</v>
      </c>
      <c r="J39" s="106" t="s">
        <v>142</v>
      </c>
      <c r="K39" s="106" t="s">
        <v>143</v>
      </c>
      <c r="L39" s="98" t="s">
        <v>144</v>
      </c>
      <c r="M39" s="98" t="s">
        <v>170</v>
      </c>
      <c r="N39" s="98">
        <v>8</v>
      </c>
      <c r="O39" s="98">
        <v>8</v>
      </c>
      <c r="P39" s="98">
        <v>0</v>
      </c>
      <c r="Q39" s="98">
        <v>1</v>
      </c>
      <c r="R39" s="98">
        <v>12</v>
      </c>
      <c r="S39" s="98">
        <v>60</v>
      </c>
      <c r="T39" s="98">
        <v>0</v>
      </c>
      <c r="U39" s="98">
        <v>11</v>
      </c>
      <c r="V39" s="98">
        <v>46</v>
      </c>
      <c r="W39" s="98" t="s">
        <v>69</v>
      </c>
      <c r="X39" s="98" t="s">
        <v>70</v>
      </c>
      <c r="Y39" s="98"/>
    </row>
    <row r="40" s="91" customFormat="1" ht="30" customHeight="1" spans="1:25">
      <c r="A40" s="98">
        <v>31</v>
      </c>
      <c r="B40" s="98" t="s">
        <v>58</v>
      </c>
      <c r="C40" s="98" t="s">
        <v>94</v>
      </c>
      <c r="D40" s="98" t="s">
        <v>95</v>
      </c>
      <c r="E40" s="98" t="s">
        <v>158</v>
      </c>
      <c r="F40" s="98" t="s">
        <v>171</v>
      </c>
      <c r="G40" s="98" t="s">
        <v>141</v>
      </c>
      <c r="H40" s="101" t="s">
        <v>108</v>
      </c>
      <c r="I40" s="98" t="str">
        <f t="shared" si="0"/>
        <v>河洲镇定丰村</v>
      </c>
      <c r="J40" s="106" t="s">
        <v>142</v>
      </c>
      <c r="K40" s="106" t="s">
        <v>143</v>
      </c>
      <c r="L40" s="98" t="s">
        <v>144</v>
      </c>
      <c r="M40" s="98" t="s">
        <v>172</v>
      </c>
      <c r="N40" s="98">
        <v>6</v>
      </c>
      <c r="O40" s="98">
        <v>6</v>
      </c>
      <c r="P40" s="98">
        <v>0</v>
      </c>
      <c r="Q40" s="98">
        <v>1</v>
      </c>
      <c r="R40" s="98">
        <v>9</v>
      </c>
      <c r="S40" s="98">
        <v>45</v>
      </c>
      <c r="T40" s="98">
        <v>0</v>
      </c>
      <c r="U40" s="98">
        <v>8</v>
      </c>
      <c r="V40" s="98">
        <v>34</v>
      </c>
      <c r="W40" s="98" t="s">
        <v>69</v>
      </c>
      <c r="X40" s="98" t="s">
        <v>70</v>
      </c>
      <c r="Y40" s="98"/>
    </row>
    <row r="41" s="91" customFormat="1" ht="30" customHeight="1" spans="1:25">
      <c r="A41" s="98">
        <v>32</v>
      </c>
      <c r="B41" s="98" t="s">
        <v>58</v>
      </c>
      <c r="C41" s="98" t="s">
        <v>94</v>
      </c>
      <c r="D41" s="98" t="s">
        <v>95</v>
      </c>
      <c r="E41" s="98" t="s">
        <v>158</v>
      </c>
      <c r="F41" s="98" t="s">
        <v>173</v>
      </c>
      <c r="G41" s="98" t="s">
        <v>141</v>
      </c>
      <c r="H41" s="101" t="s">
        <v>108</v>
      </c>
      <c r="I41" s="98" t="str">
        <f t="shared" si="0"/>
        <v>河洲镇刘三庙村</v>
      </c>
      <c r="J41" s="106" t="s">
        <v>142</v>
      </c>
      <c r="K41" s="106" t="s">
        <v>143</v>
      </c>
      <c r="L41" s="98" t="s">
        <v>144</v>
      </c>
      <c r="M41" s="98" t="s">
        <v>174</v>
      </c>
      <c r="N41" s="98">
        <v>4</v>
      </c>
      <c r="O41" s="98">
        <v>4</v>
      </c>
      <c r="P41" s="98">
        <v>0</v>
      </c>
      <c r="Q41" s="98">
        <v>1</v>
      </c>
      <c r="R41" s="98">
        <v>6</v>
      </c>
      <c r="S41" s="98">
        <v>30</v>
      </c>
      <c r="T41" s="98">
        <v>0</v>
      </c>
      <c r="U41" s="98">
        <v>5</v>
      </c>
      <c r="V41" s="98">
        <v>21</v>
      </c>
      <c r="W41" s="98" t="s">
        <v>69</v>
      </c>
      <c r="X41" s="98" t="s">
        <v>70</v>
      </c>
      <c r="Y41" s="98"/>
    </row>
    <row r="42" s="91" customFormat="1" ht="30" customHeight="1" spans="1:25">
      <c r="A42" s="98">
        <v>33</v>
      </c>
      <c r="B42" s="98" t="s">
        <v>58</v>
      </c>
      <c r="C42" s="98" t="s">
        <v>94</v>
      </c>
      <c r="D42" s="98" t="s">
        <v>95</v>
      </c>
      <c r="E42" s="98" t="s">
        <v>175</v>
      </c>
      <c r="F42" s="98" t="s">
        <v>176</v>
      </c>
      <c r="G42" s="98" t="s">
        <v>141</v>
      </c>
      <c r="H42" s="101" t="s">
        <v>108</v>
      </c>
      <c r="I42" s="98" t="str">
        <f t="shared" si="0"/>
        <v>归阳镇幸福村</v>
      </c>
      <c r="J42" s="106" t="s">
        <v>142</v>
      </c>
      <c r="K42" s="106" t="s">
        <v>143</v>
      </c>
      <c r="L42" s="98" t="s">
        <v>144</v>
      </c>
      <c r="M42" s="98" t="s">
        <v>177</v>
      </c>
      <c r="N42" s="98">
        <v>2</v>
      </c>
      <c r="O42" s="98">
        <v>2</v>
      </c>
      <c r="P42" s="98">
        <v>0</v>
      </c>
      <c r="Q42" s="98">
        <v>1</v>
      </c>
      <c r="R42" s="98">
        <v>3</v>
      </c>
      <c r="S42" s="98">
        <v>15</v>
      </c>
      <c r="T42" s="98">
        <v>0</v>
      </c>
      <c r="U42" s="98">
        <v>2</v>
      </c>
      <c r="V42" s="98">
        <v>8</v>
      </c>
      <c r="W42" s="98" t="s">
        <v>69</v>
      </c>
      <c r="X42" s="98" t="s">
        <v>70</v>
      </c>
      <c r="Y42" s="98"/>
    </row>
    <row r="43" s="91" customFormat="1" ht="30" customHeight="1" spans="1:25">
      <c r="A43" s="98">
        <v>34</v>
      </c>
      <c r="B43" s="98" t="s">
        <v>58</v>
      </c>
      <c r="C43" s="98" t="s">
        <v>94</v>
      </c>
      <c r="D43" s="98" t="s">
        <v>95</v>
      </c>
      <c r="E43" s="98" t="s">
        <v>175</v>
      </c>
      <c r="F43" s="98" t="s">
        <v>178</v>
      </c>
      <c r="G43" s="98" t="s">
        <v>141</v>
      </c>
      <c r="H43" s="101" t="s">
        <v>108</v>
      </c>
      <c r="I43" s="98" t="str">
        <f t="shared" si="0"/>
        <v>归阳镇胜利村</v>
      </c>
      <c r="J43" s="106" t="s">
        <v>142</v>
      </c>
      <c r="K43" s="106" t="s">
        <v>143</v>
      </c>
      <c r="L43" s="98" t="s">
        <v>144</v>
      </c>
      <c r="M43" s="98" t="s">
        <v>179</v>
      </c>
      <c r="N43" s="98">
        <v>2</v>
      </c>
      <c r="O43" s="98">
        <v>2</v>
      </c>
      <c r="P43" s="98">
        <v>0</v>
      </c>
      <c r="Q43" s="98">
        <v>1</v>
      </c>
      <c r="R43" s="98">
        <v>3</v>
      </c>
      <c r="S43" s="98">
        <v>15</v>
      </c>
      <c r="T43" s="98">
        <v>0</v>
      </c>
      <c r="U43" s="98">
        <v>1</v>
      </c>
      <c r="V43" s="98">
        <v>4</v>
      </c>
      <c r="W43" s="98" t="s">
        <v>69</v>
      </c>
      <c r="X43" s="98" t="s">
        <v>70</v>
      </c>
      <c r="Y43" s="98"/>
    </row>
    <row r="44" s="91" customFormat="1" ht="30" customHeight="1" spans="1:25">
      <c r="A44" s="98">
        <v>35</v>
      </c>
      <c r="B44" s="98" t="s">
        <v>58</v>
      </c>
      <c r="C44" s="98" t="s">
        <v>94</v>
      </c>
      <c r="D44" s="98" t="s">
        <v>95</v>
      </c>
      <c r="E44" s="98" t="s">
        <v>175</v>
      </c>
      <c r="F44" s="98" t="s">
        <v>180</v>
      </c>
      <c r="G44" s="98" t="s">
        <v>141</v>
      </c>
      <c r="H44" s="101" t="s">
        <v>108</v>
      </c>
      <c r="I44" s="98" t="str">
        <f t="shared" si="0"/>
        <v>归阳镇印塘村</v>
      </c>
      <c r="J44" s="106" t="s">
        <v>142</v>
      </c>
      <c r="K44" s="106" t="s">
        <v>143</v>
      </c>
      <c r="L44" s="98" t="s">
        <v>144</v>
      </c>
      <c r="M44" s="98" t="s">
        <v>181</v>
      </c>
      <c r="N44" s="98">
        <v>2</v>
      </c>
      <c r="O44" s="98">
        <v>2</v>
      </c>
      <c r="P44" s="98">
        <v>0</v>
      </c>
      <c r="Q44" s="98">
        <v>1</v>
      </c>
      <c r="R44" s="98">
        <v>3</v>
      </c>
      <c r="S44" s="98">
        <v>15</v>
      </c>
      <c r="T44" s="98">
        <v>0</v>
      </c>
      <c r="U44" s="98">
        <v>2</v>
      </c>
      <c r="V44" s="98">
        <v>8</v>
      </c>
      <c r="W44" s="98" t="s">
        <v>69</v>
      </c>
      <c r="X44" s="98" t="s">
        <v>70</v>
      </c>
      <c r="Y44" s="98"/>
    </row>
    <row r="45" s="91" customFormat="1" ht="30" customHeight="1" spans="1:25">
      <c r="A45" s="98">
        <v>36</v>
      </c>
      <c r="B45" s="98" t="s">
        <v>58</v>
      </c>
      <c r="C45" s="98" t="s">
        <v>94</v>
      </c>
      <c r="D45" s="98" t="s">
        <v>95</v>
      </c>
      <c r="E45" s="98" t="s">
        <v>175</v>
      </c>
      <c r="F45" s="98" t="s">
        <v>182</v>
      </c>
      <c r="G45" s="98" t="s">
        <v>141</v>
      </c>
      <c r="H45" s="101" t="s">
        <v>108</v>
      </c>
      <c r="I45" s="98" t="str">
        <f t="shared" si="0"/>
        <v>归阳镇财宏村</v>
      </c>
      <c r="J45" s="106" t="s">
        <v>142</v>
      </c>
      <c r="K45" s="106" t="s">
        <v>143</v>
      </c>
      <c r="L45" s="98" t="s">
        <v>144</v>
      </c>
      <c r="M45" s="98" t="s">
        <v>183</v>
      </c>
      <c r="N45" s="98">
        <v>4</v>
      </c>
      <c r="O45" s="98">
        <v>4</v>
      </c>
      <c r="P45" s="98">
        <v>0</v>
      </c>
      <c r="Q45" s="98">
        <v>1</v>
      </c>
      <c r="R45" s="98">
        <v>6</v>
      </c>
      <c r="S45" s="98">
        <v>30</v>
      </c>
      <c r="T45" s="98">
        <v>0</v>
      </c>
      <c r="U45" s="98">
        <v>5</v>
      </c>
      <c r="V45" s="98">
        <v>21</v>
      </c>
      <c r="W45" s="98" t="s">
        <v>69</v>
      </c>
      <c r="X45" s="98" t="s">
        <v>70</v>
      </c>
      <c r="Y45" s="98"/>
    </row>
    <row r="46" s="91" customFormat="1" ht="30" customHeight="1" spans="1:25">
      <c r="A46" s="98">
        <v>37</v>
      </c>
      <c r="B46" s="98" t="s">
        <v>58</v>
      </c>
      <c r="C46" s="98" t="s">
        <v>94</v>
      </c>
      <c r="D46" s="98" t="s">
        <v>95</v>
      </c>
      <c r="E46" s="98" t="s">
        <v>175</v>
      </c>
      <c r="F46" s="98" t="s">
        <v>184</v>
      </c>
      <c r="G46" s="98" t="s">
        <v>141</v>
      </c>
      <c r="H46" s="101" t="s">
        <v>108</v>
      </c>
      <c r="I46" s="98" t="str">
        <f t="shared" si="0"/>
        <v>归阳镇七碗村</v>
      </c>
      <c r="J46" s="106" t="s">
        <v>142</v>
      </c>
      <c r="K46" s="106" t="s">
        <v>143</v>
      </c>
      <c r="L46" s="98" t="s">
        <v>144</v>
      </c>
      <c r="M46" s="98" t="s">
        <v>185</v>
      </c>
      <c r="N46" s="98">
        <v>4</v>
      </c>
      <c r="O46" s="98">
        <v>4</v>
      </c>
      <c r="P46" s="98">
        <v>0</v>
      </c>
      <c r="Q46" s="98">
        <v>1</v>
      </c>
      <c r="R46" s="98">
        <v>6</v>
      </c>
      <c r="S46" s="98">
        <v>30</v>
      </c>
      <c r="T46" s="98">
        <v>0</v>
      </c>
      <c r="U46" s="98">
        <v>4</v>
      </c>
      <c r="V46" s="98">
        <v>17</v>
      </c>
      <c r="W46" s="98" t="s">
        <v>69</v>
      </c>
      <c r="X46" s="98" t="s">
        <v>70</v>
      </c>
      <c r="Y46" s="98"/>
    </row>
    <row r="47" s="91" customFormat="1" ht="30" customHeight="1" spans="1:25">
      <c r="A47" s="98">
        <v>38</v>
      </c>
      <c r="B47" s="98" t="s">
        <v>58</v>
      </c>
      <c r="C47" s="98" t="s">
        <v>94</v>
      </c>
      <c r="D47" s="98" t="s">
        <v>95</v>
      </c>
      <c r="E47" s="98" t="s">
        <v>175</v>
      </c>
      <c r="F47" s="98" t="s">
        <v>186</v>
      </c>
      <c r="G47" s="98" t="s">
        <v>141</v>
      </c>
      <c r="H47" s="101" t="s">
        <v>108</v>
      </c>
      <c r="I47" s="98" t="str">
        <f t="shared" si="0"/>
        <v>归阳镇状元桥村</v>
      </c>
      <c r="J47" s="106" t="s">
        <v>142</v>
      </c>
      <c r="K47" s="106" t="s">
        <v>143</v>
      </c>
      <c r="L47" s="98" t="s">
        <v>144</v>
      </c>
      <c r="M47" s="98" t="s">
        <v>187</v>
      </c>
      <c r="N47" s="98">
        <v>2</v>
      </c>
      <c r="O47" s="98">
        <v>2</v>
      </c>
      <c r="P47" s="98">
        <v>0</v>
      </c>
      <c r="Q47" s="98">
        <v>1</v>
      </c>
      <c r="R47" s="98">
        <v>3</v>
      </c>
      <c r="S47" s="98">
        <v>15</v>
      </c>
      <c r="T47" s="98">
        <v>0</v>
      </c>
      <c r="U47" s="98">
        <v>2</v>
      </c>
      <c r="V47" s="98">
        <v>8</v>
      </c>
      <c r="W47" s="98" t="s">
        <v>69</v>
      </c>
      <c r="X47" s="98" t="s">
        <v>70</v>
      </c>
      <c r="Y47" s="98"/>
    </row>
    <row r="48" s="91" customFormat="1" ht="30" customHeight="1" spans="1:25">
      <c r="A48" s="98">
        <v>39</v>
      </c>
      <c r="B48" s="98" t="s">
        <v>58</v>
      </c>
      <c r="C48" s="98" t="s">
        <v>94</v>
      </c>
      <c r="D48" s="98" t="s">
        <v>95</v>
      </c>
      <c r="E48" s="98" t="s">
        <v>175</v>
      </c>
      <c r="F48" s="98" t="s">
        <v>176</v>
      </c>
      <c r="G48" s="98" t="s">
        <v>141</v>
      </c>
      <c r="H48" s="101" t="s">
        <v>108</v>
      </c>
      <c r="I48" s="98" t="str">
        <f t="shared" si="0"/>
        <v>归阳镇幸福村</v>
      </c>
      <c r="J48" s="106" t="s">
        <v>142</v>
      </c>
      <c r="K48" s="106" t="s">
        <v>143</v>
      </c>
      <c r="L48" s="98" t="s">
        <v>144</v>
      </c>
      <c r="M48" s="98" t="s">
        <v>188</v>
      </c>
      <c r="N48" s="98">
        <v>2</v>
      </c>
      <c r="O48" s="98">
        <v>2</v>
      </c>
      <c r="P48" s="98">
        <v>0</v>
      </c>
      <c r="Q48" s="98">
        <v>1</v>
      </c>
      <c r="R48" s="98">
        <v>3</v>
      </c>
      <c r="S48" s="98">
        <v>15</v>
      </c>
      <c r="T48" s="98">
        <v>0</v>
      </c>
      <c r="U48" s="98">
        <v>2</v>
      </c>
      <c r="V48" s="98">
        <v>8</v>
      </c>
      <c r="W48" s="98" t="s">
        <v>69</v>
      </c>
      <c r="X48" s="98" t="s">
        <v>70</v>
      </c>
      <c r="Y48" s="98"/>
    </row>
    <row r="49" s="91" customFormat="1" ht="30" customHeight="1" spans="1:25">
      <c r="A49" s="98">
        <v>40</v>
      </c>
      <c r="B49" s="98" t="s">
        <v>58</v>
      </c>
      <c r="C49" s="98" t="s">
        <v>94</v>
      </c>
      <c r="D49" s="98" t="s">
        <v>95</v>
      </c>
      <c r="E49" s="98" t="s">
        <v>189</v>
      </c>
      <c r="F49" s="98" t="s">
        <v>190</v>
      </c>
      <c r="G49" s="98" t="s">
        <v>141</v>
      </c>
      <c r="H49" s="101" t="s">
        <v>108</v>
      </c>
      <c r="I49" s="98" t="str">
        <f t="shared" si="0"/>
        <v>鸟江镇大星村</v>
      </c>
      <c r="J49" s="106" t="s">
        <v>142</v>
      </c>
      <c r="K49" s="106" t="s">
        <v>143</v>
      </c>
      <c r="L49" s="98" t="s">
        <v>144</v>
      </c>
      <c r="M49" s="98" t="s">
        <v>191</v>
      </c>
      <c r="N49" s="98">
        <v>4</v>
      </c>
      <c r="O49" s="98">
        <v>4</v>
      </c>
      <c r="P49" s="98">
        <v>0</v>
      </c>
      <c r="Q49" s="98">
        <v>1</v>
      </c>
      <c r="R49" s="98">
        <v>6</v>
      </c>
      <c r="S49" s="98">
        <v>30</v>
      </c>
      <c r="T49" s="98">
        <v>0</v>
      </c>
      <c r="U49" s="98">
        <v>5</v>
      </c>
      <c r="V49" s="98">
        <v>21</v>
      </c>
      <c r="W49" s="98" t="s">
        <v>69</v>
      </c>
      <c r="X49" s="98" t="s">
        <v>70</v>
      </c>
      <c r="Y49" s="98"/>
    </row>
    <row r="50" s="91" customFormat="1" ht="30" customHeight="1" spans="1:25">
      <c r="A50" s="98">
        <v>41</v>
      </c>
      <c r="B50" s="98" t="s">
        <v>58</v>
      </c>
      <c r="C50" s="98" t="s">
        <v>94</v>
      </c>
      <c r="D50" s="98" t="s">
        <v>95</v>
      </c>
      <c r="E50" s="98" t="s">
        <v>189</v>
      </c>
      <c r="F50" s="98" t="s">
        <v>192</v>
      </c>
      <c r="G50" s="98" t="s">
        <v>141</v>
      </c>
      <c r="H50" s="101" t="s">
        <v>108</v>
      </c>
      <c r="I50" s="98" t="str">
        <f t="shared" si="0"/>
        <v>鸟江镇大岭村</v>
      </c>
      <c r="J50" s="106" t="s">
        <v>142</v>
      </c>
      <c r="K50" s="106" t="s">
        <v>143</v>
      </c>
      <c r="L50" s="98" t="s">
        <v>144</v>
      </c>
      <c r="M50" s="98" t="s">
        <v>193</v>
      </c>
      <c r="N50" s="98">
        <v>4</v>
      </c>
      <c r="O50" s="98">
        <v>4</v>
      </c>
      <c r="P50" s="98">
        <v>0</v>
      </c>
      <c r="Q50" s="98">
        <v>1</v>
      </c>
      <c r="R50" s="98">
        <v>6</v>
      </c>
      <c r="S50" s="98">
        <v>30</v>
      </c>
      <c r="T50" s="98">
        <v>0</v>
      </c>
      <c r="U50" s="98">
        <v>5</v>
      </c>
      <c r="V50" s="98">
        <v>21</v>
      </c>
      <c r="W50" s="98" t="s">
        <v>69</v>
      </c>
      <c r="X50" s="98" t="s">
        <v>70</v>
      </c>
      <c r="Y50" s="98"/>
    </row>
    <row r="51" s="91" customFormat="1" ht="30" customHeight="1" spans="1:25">
      <c r="A51" s="98">
        <v>42</v>
      </c>
      <c r="B51" s="98" t="s">
        <v>58</v>
      </c>
      <c r="C51" s="98" t="s">
        <v>94</v>
      </c>
      <c r="D51" s="98" t="s">
        <v>95</v>
      </c>
      <c r="E51" s="98" t="s">
        <v>189</v>
      </c>
      <c r="F51" s="98" t="s">
        <v>194</v>
      </c>
      <c r="G51" s="98" t="s">
        <v>141</v>
      </c>
      <c r="H51" s="101" t="s">
        <v>108</v>
      </c>
      <c r="I51" s="98" t="str">
        <f t="shared" si="0"/>
        <v>鸟江镇丁字村</v>
      </c>
      <c r="J51" s="106" t="s">
        <v>142</v>
      </c>
      <c r="K51" s="106" t="s">
        <v>143</v>
      </c>
      <c r="L51" s="98" t="s">
        <v>144</v>
      </c>
      <c r="M51" s="98" t="s">
        <v>195</v>
      </c>
      <c r="N51" s="98">
        <v>6</v>
      </c>
      <c r="O51" s="98">
        <v>6</v>
      </c>
      <c r="P51" s="98">
        <v>0</v>
      </c>
      <c r="Q51" s="98">
        <v>1</v>
      </c>
      <c r="R51" s="98">
        <v>9</v>
      </c>
      <c r="S51" s="98">
        <v>45</v>
      </c>
      <c r="T51" s="98">
        <v>0</v>
      </c>
      <c r="U51" s="98">
        <v>8</v>
      </c>
      <c r="V51" s="98">
        <v>34</v>
      </c>
      <c r="W51" s="98" t="s">
        <v>69</v>
      </c>
      <c r="X51" s="98" t="s">
        <v>70</v>
      </c>
      <c r="Y51" s="98"/>
    </row>
    <row r="52" s="91" customFormat="1" ht="30" customHeight="1" spans="1:25">
      <c r="A52" s="98">
        <v>43</v>
      </c>
      <c r="B52" s="98" t="s">
        <v>58</v>
      </c>
      <c r="C52" s="98" t="s">
        <v>94</v>
      </c>
      <c r="D52" s="98" t="s">
        <v>95</v>
      </c>
      <c r="E52" s="98" t="s">
        <v>189</v>
      </c>
      <c r="F52" s="98" t="s">
        <v>196</v>
      </c>
      <c r="G52" s="98" t="s">
        <v>141</v>
      </c>
      <c r="H52" s="101" t="s">
        <v>108</v>
      </c>
      <c r="I52" s="98" t="str">
        <f t="shared" si="0"/>
        <v>鸟江镇大成村</v>
      </c>
      <c r="J52" s="106" t="s">
        <v>142</v>
      </c>
      <c r="K52" s="106" t="s">
        <v>143</v>
      </c>
      <c r="L52" s="98" t="s">
        <v>144</v>
      </c>
      <c r="M52" s="98" t="s">
        <v>197</v>
      </c>
      <c r="N52" s="98">
        <v>4</v>
      </c>
      <c r="O52" s="98">
        <v>4</v>
      </c>
      <c r="P52" s="98">
        <v>0</v>
      </c>
      <c r="Q52" s="98">
        <v>1</v>
      </c>
      <c r="R52" s="98">
        <v>6</v>
      </c>
      <c r="S52" s="98">
        <v>30</v>
      </c>
      <c r="T52" s="98">
        <v>0</v>
      </c>
      <c r="U52" s="98">
        <v>5</v>
      </c>
      <c r="V52" s="98">
        <v>21</v>
      </c>
      <c r="W52" s="98" t="s">
        <v>69</v>
      </c>
      <c r="X52" s="98" t="s">
        <v>70</v>
      </c>
      <c r="Y52" s="98"/>
    </row>
    <row r="53" s="91" customFormat="1" ht="30" customHeight="1" spans="1:25">
      <c r="A53" s="98">
        <v>44</v>
      </c>
      <c r="B53" s="98" t="s">
        <v>58</v>
      </c>
      <c r="C53" s="98" t="s">
        <v>94</v>
      </c>
      <c r="D53" s="98" t="s">
        <v>95</v>
      </c>
      <c r="E53" s="98" t="s">
        <v>189</v>
      </c>
      <c r="F53" s="98" t="s">
        <v>198</v>
      </c>
      <c r="G53" s="98" t="s">
        <v>141</v>
      </c>
      <c r="H53" s="101" t="s">
        <v>108</v>
      </c>
      <c r="I53" s="98" t="str">
        <f t="shared" si="0"/>
        <v>鸟江镇马桥村</v>
      </c>
      <c r="J53" s="106" t="s">
        <v>142</v>
      </c>
      <c r="K53" s="106" t="s">
        <v>143</v>
      </c>
      <c r="L53" s="98" t="s">
        <v>144</v>
      </c>
      <c r="M53" s="98" t="s">
        <v>199</v>
      </c>
      <c r="N53" s="98">
        <v>2</v>
      </c>
      <c r="O53" s="98">
        <v>2</v>
      </c>
      <c r="P53" s="98">
        <v>0</v>
      </c>
      <c r="Q53" s="98">
        <v>1</v>
      </c>
      <c r="R53" s="98">
        <v>3</v>
      </c>
      <c r="S53" s="98">
        <v>15</v>
      </c>
      <c r="T53" s="98">
        <v>0</v>
      </c>
      <c r="U53" s="98">
        <v>2</v>
      </c>
      <c r="V53" s="98">
        <v>8</v>
      </c>
      <c r="W53" s="98" t="s">
        <v>69</v>
      </c>
      <c r="X53" s="98" t="s">
        <v>70</v>
      </c>
      <c r="Y53" s="98"/>
    </row>
    <row r="54" s="91" customFormat="1" ht="30" customHeight="1" spans="1:25">
      <c r="A54" s="98">
        <v>45</v>
      </c>
      <c r="B54" s="98" t="s">
        <v>58</v>
      </c>
      <c r="C54" s="98" t="s">
        <v>94</v>
      </c>
      <c r="D54" s="98" t="s">
        <v>95</v>
      </c>
      <c r="E54" s="98" t="s">
        <v>189</v>
      </c>
      <c r="F54" s="98" t="s">
        <v>200</v>
      </c>
      <c r="G54" s="98" t="s">
        <v>141</v>
      </c>
      <c r="H54" s="101" t="s">
        <v>108</v>
      </c>
      <c r="I54" s="98" t="str">
        <f t="shared" si="0"/>
        <v>鸟江镇鸟江村</v>
      </c>
      <c r="J54" s="106" t="s">
        <v>142</v>
      </c>
      <c r="K54" s="106" t="s">
        <v>143</v>
      </c>
      <c r="L54" s="98" t="s">
        <v>144</v>
      </c>
      <c r="M54" s="98" t="s">
        <v>201</v>
      </c>
      <c r="N54" s="98">
        <v>4</v>
      </c>
      <c r="O54" s="98">
        <v>4</v>
      </c>
      <c r="P54" s="98">
        <v>0</v>
      </c>
      <c r="Q54" s="98">
        <v>1</v>
      </c>
      <c r="R54" s="98">
        <v>6</v>
      </c>
      <c r="S54" s="98">
        <v>30</v>
      </c>
      <c r="T54" s="98">
        <v>0</v>
      </c>
      <c r="U54" s="98">
        <v>5</v>
      </c>
      <c r="V54" s="98">
        <v>21</v>
      </c>
      <c r="W54" s="98" t="s">
        <v>69</v>
      </c>
      <c r="X54" s="98" t="s">
        <v>70</v>
      </c>
      <c r="Y54" s="98"/>
    </row>
    <row r="55" s="91" customFormat="1" ht="30" customHeight="1" spans="1:25">
      <c r="A55" s="98">
        <v>46</v>
      </c>
      <c r="B55" s="98" t="s">
        <v>58</v>
      </c>
      <c r="C55" s="98" t="s">
        <v>94</v>
      </c>
      <c r="D55" s="98" t="s">
        <v>95</v>
      </c>
      <c r="E55" s="98" t="s">
        <v>189</v>
      </c>
      <c r="F55" s="98" t="s">
        <v>202</v>
      </c>
      <c r="G55" s="98" t="s">
        <v>141</v>
      </c>
      <c r="H55" s="101" t="s">
        <v>108</v>
      </c>
      <c r="I55" s="98" t="str">
        <f t="shared" si="0"/>
        <v>鸟江镇云山村</v>
      </c>
      <c r="J55" s="106" t="s">
        <v>142</v>
      </c>
      <c r="K55" s="106" t="s">
        <v>143</v>
      </c>
      <c r="L55" s="98" t="s">
        <v>144</v>
      </c>
      <c r="M55" s="98" t="s">
        <v>203</v>
      </c>
      <c r="N55" s="98">
        <v>6</v>
      </c>
      <c r="O55" s="98">
        <v>6</v>
      </c>
      <c r="P55" s="98">
        <v>0</v>
      </c>
      <c r="Q55" s="98">
        <v>1</v>
      </c>
      <c r="R55" s="98">
        <v>9</v>
      </c>
      <c r="S55" s="98">
        <v>45</v>
      </c>
      <c r="T55" s="98">
        <v>0</v>
      </c>
      <c r="U55" s="98">
        <v>8</v>
      </c>
      <c r="V55" s="98">
        <v>34</v>
      </c>
      <c r="W55" s="98" t="s">
        <v>69</v>
      </c>
      <c r="X55" s="98" t="s">
        <v>70</v>
      </c>
      <c r="Y55" s="98"/>
    </row>
    <row r="56" s="91" customFormat="1" ht="30" customHeight="1" spans="1:25">
      <c r="A56" s="98">
        <v>47</v>
      </c>
      <c r="B56" s="98" t="s">
        <v>58</v>
      </c>
      <c r="C56" s="98" t="s">
        <v>94</v>
      </c>
      <c r="D56" s="98" t="s">
        <v>95</v>
      </c>
      <c r="E56" s="98" t="s">
        <v>189</v>
      </c>
      <c r="F56" s="98" t="s">
        <v>204</v>
      </c>
      <c r="G56" s="98" t="s">
        <v>141</v>
      </c>
      <c r="H56" s="101" t="s">
        <v>108</v>
      </c>
      <c r="I56" s="98" t="str">
        <f t="shared" si="0"/>
        <v>鸟江镇杨柳村</v>
      </c>
      <c r="J56" s="106" t="s">
        <v>142</v>
      </c>
      <c r="K56" s="106" t="s">
        <v>143</v>
      </c>
      <c r="L56" s="98" t="s">
        <v>144</v>
      </c>
      <c r="M56" s="98" t="s">
        <v>205</v>
      </c>
      <c r="N56" s="98">
        <v>2</v>
      </c>
      <c r="O56" s="98">
        <v>2</v>
      </c>
      <c r="P56" s="98">
        <v>0</v>
      </c>
      <c r="Q56" s="98">
        <v>1</v>
      </c>
      <c r="R56" s="98">
        <v>3</v>
      </c>
      <c r="S56" s="98">
        <v>15</v>
      </c>
      <c r="T56" s="98">
        <v>1</v>
      </c>
      <c r="U56" s="98">
        <v>2</v>
      </c>
      <c r="V56" s="98">
        <v>8</v>
      </c>
      <c r="W56" s="98" t="s">
        <v>69</v>
      </c>
      <c r="X56" s="98" t="s">
        <v>70</v>
      </c>
      <c r="Y56" s="98"/>
    </row>
    <row r="57" s="91" customFormat="1" ht="30" customHeight="1" spans="1:25">
      <c r="A57" s="98">
        <v>48</v>
      </c>
      <c r="B57" s="98" t="s">
        <v>58</v>
      </c>
      <c r="C57" s="98" t="s">
        <v>94</v>
      </c>
      <c r="D57" s="98" t="s">
        <v>95</v>
      </c>
      <c r="E57" s="98" t="s">
        <v>206</v>
      </c>
      <c r="F57" s="98" t="s">
        <v>207</v>
      </c>
      <c r="G57" s="98" t="s">
        <v>141</v>
      </c>
      <c r="H57" s="101" t="s">
        <v>108</v>
      </c>
      <c r="I57" s="98" t="str">
        <f t="shared" si="0"/>
        <v>金桥镇金竹村</v>
      </c>
      <c r="J57" s="106" t="s">
        <v>142</v>
      </c>
      <c r="K57" s="106" t="s">
        <v>143</v>
      </c>
      <c r="L57" s="98" t="s">
        <v>144</v>
      </c>
      <c r="M57" s="98" t="s">
        <v>208</v>
      </c>
      <c r="N57" s="98">
        <v>2</v>
      </c>
      <c r="O57" s="98">
        <v>2</v>
      </c>
      <c r="P57" s="98">
        <v>0</v>
      </c>
      <c r="Q57" s="98">
        <v>1</v>
      </c>
      <c r="R57" s="98">
        <v>3</v>
      </c>
      <c r="S57" s="98">
        <v>15</v>
      </c>
      <c r="T57" s="98">
        <v>0</v>
      </c>
      <c r="U57" s="98">
        <v>2</v>
      </c>
      <c r="V57" s="98">
        <v>8</v>
      </c>
      <c r="W57" s="98" t="s">
        <v>69</v>
      </c>
      <c r="X57" s="98" t="s">
        <v>70</v>
      </c>
      <c r="Y57" s="98"/>
    </row>
    <row r="58" s="91" customFormat="1" ht="30" customHeight="1" spans="1:25">
      <c r="A58" s="98">
        <v>49</v>
      </c>
      <c r="B58" s="98" t="s">
        <v>58</v>
      </c>
      <c r="C58" s="98" t="s">
        <v>94</v>
      </c>
      <c r="D58" s="98" t="s">
        <v>95</v>
      </c>
      <c r="E58" s="98" t="s">
        <v>206</v>
      </c>
      <c r="F58" s="98" t="s">
        <v>209</v>
      </c>
      <c r="G58" s="98" t="s">
        <v>141</v>
      </c>
      <c r="H58" s="101" t="s">
        <v>108</v>
      </c>
      <c r="I58" s="98" t="str">
        <f t="shared" si="0"/>
        <v>金桥镇胜联村</v>
      </c>
      <c r="J58" s="106" t="s">
        <v>142</v>
      </c>
      <c r="K58" s="106" t="s">
        <v>143</v>
      </c>
      <c r="L58" s="98" t="s">
        <v>144</v>
      </c>
      <c r="M58" s="98" t="s">
        <v>210</v>
      </c>
      <c r="N58" s="98">
        <v>2</v>
      </c>
      <c r="O58" s="98">
        <v>2</v>
      </c>
      <c r="P58" s="98">
        <v>0</v>
      </c>
      <c r="Q58" s="98">
        <v>1</v>
      </c>
      <c r="R58" s="98">
        <v>3</v>
      </c>
      <c r="S58" s="98">
        <v>15</v>
      </c>
      <c r="T58" s="98">
        <v>0</v>
      </c>
      <c r="U58" s="98">
        <v>2</v>
      </c>
      <c r="V58" s="98">
        <v>8</v>
      </c>
      <c r="W58" s="98" t="s">
        <v>69</v>
      </c>
      <c r="X58" s="98" t="s">
        <v>70</v>
      </c>
      <c r="Y58" s="98"/>
    </row>
    <row r="59" s="91" customFormat="1" ht="30" customHeight="1" spans="1:25">
      <c r="A59" s="98">
        <v>50</v>
      </c>
      <c r="B59" s="98" t="s">
        <v>58</v>
      </c>
      <c r="C59" s="98" t="s">
        <v>94</v>
      </c>
      <c r="D59" s="98" t="s">
        <v>95</v>
      </c>
      <c r="E59" s="98" t="s">
        <v>206</v>
      </c>
      <c r="F59" s="98" t="s">
        <v>211</v>
      </c>
      <c r="G59" s="98" t="s">
        <v>141</v>
      </c>
      <c r="H59" s="101" t="s">
        <v>108</v>
      </c>
      <c r="I59" s="98" t="str">
        <f t="shared" si="0"/>
        <v>金桥镇深宫厦村</v>
      </c>
      <c r="J59" s="106" t="s">
        <v>142</v>
      </c>
      <c r="K59" s="106" t="s">
        <v>143</v>
      </c>
      <c r="L59" s="98" t="s">
        <v>144</v>
      </c>
      <c r="M59" s="98" t="s">
        <v>212</v>
      </c>
      <c r="N59" s="98">
        <v>2</v>
      </c>
      <c r="O59" s="98">
        <v>2</v>
      </c>
      <c r="P59" s="98">
        <v>0</v>
      </c>
      <c r="Q59" s="98">
        <v>1</v>
      </c>
      <c r="R59" s="98">
        <v>3</v>
      </c>
      <c r="S59" s="98">
        <v>15</v>
      </c>
      <c r="T59" s="98">
        <v>0</v>
      </c>
      <c r="U59" s="98">
        <v>3</v>
      </c>
      <c r="V59" s="98">
        <v>13</v>
      </c>
      <c r="W59" s="98" t="s">
        <v>69</v>
      </c>
      <c r="X59" s="98" t="s">
        <v>70</v>
      </c>
      <c r="Y59" s="98"/>
    </row>
    <row r="60" s="91" customFormat="1" ht="30" customHeight="1" spans="1:25">
      <c r="A60" s="98">
        <v>51</v>
      </c>
      <c r="B60" s="98" t="s">
        <v>58</v>
      </c>
      <c r="C60" s="98" t="s">
        <v>94</v>
      </c>
      <c r="D60" s="98" t="s">
        <v>95</v>
      </c>
      <c r="E60" s="98" t="s">
        <v>206</v>
      </c>
      <c r="F60" s="98" t="s">
        <v>213</v>
      </c>
      <c r="G60" s="98" t="s">
        <v>141</v>
      </c>
      <c r="H60" s="101" t="s">
        <v>108</v>
      </c>
      <c r="I60" s="98" t="str">
        <f t="shared" si="0"/>
        <v>金桥镇金龙村</v>
      </c>
      <c r="J60" s="106" t="s">
        <v>142</v>
      </c>
      <c r="K60" s="106" t="s">
        <v>143</v>
      </c>
      <c r="L60" s="98" t="s">
        <v>144</v>
      </c>
      <c r="M60" s="98" t="s">
        <v>214</v>
      </c>
      <c r="N60" s="98">
        <v>2</v>
      </c>
      <c r="O60" s="98">
        <v>2</v>
      </c>
      <c r="P60" s="98">
        <v>0</v>
      </c>
      <c r="Q60" s="98">
        <v>1</v>
      </c>
      <c r="R60" s="98">
        <v>3</v>
      </c>
      <c r="S60" s="98">
        <v>15</v>
      </c>
      <c r="T60" s="98">
        <v>0</v>
      </c>
      <c r="U60" s="98">
        <v>2</v>
      </c>
      <c r="V60" s="98">
        <v>8</v>
      </c>
      <c r="W60" s="98" t="s">
        <v>69</v>
      </c>
      <c r="X60" s="98" t="s">
        <v>70</v>
      </c>
      <c r="Y60" s="98"/>
    </row>
    <row r="61" s="91" customFormat="1" ht="30" customHeight="1" spans="1:25">
      <c r="A61" s="98">
        <v>52</v>
      </c>
      <c r="B61" s="98" t="s">
        <v>58</v>
      </c>
      <c r="C61" s="98" t="s">
        <v>94</v>
      </c>
      <c r="D61" s="98" t="s">
        <v>95</v>
      </c>
      <c r="E61" s="98" t="s">
        <v>206</v>
      </c>
      <c r="F61" s="98" t="s">
        <v>215</v>
      </c>
      <c r="G61" s="98" t="s">
        <v>141</v>
      </c>
      <c r="H61" s="101" t="s">
        <v>108</v>
      </c>
      <c r="I61" s="98" t="str">
        <f t="shared" si="0"/>
        <v>金桥镇金桥社区</v>
      </c>
      <c r="J61" s="106" t="s">
        <v>142</v>
      </c>
      <c r="K61" s="106" t="s">
        <v>143</v>
      </c>
      <c r="L61" s="98" t="s">
        <v>144</v>
      </c>
      <c r="M61" s="98" t="s">
        <v>216</v>
      </c>
      <c r="N61" s="98">
        <v>2</v>
      </c>
      <c r="O61" s="98">
        <v>2</v>
      </c>
      <c r="P61" s="98">
        <v>0</v>
      </c>
      <c r="Q61" s="98">
        <v>1</v>
      </c>
      <c r="R61" s="98">
        <v>3</v>
      </c>
      <c r="S61" s="98">
        <v>15</v>
      </c>
      <c r="T61" s="98">
        <v>0</v>
      </c>
      <c r="U61" s="98">
        <v>2</v>
      </c>
      <c r="V61" s="98">
        <v>8</v>
      </c>
      <c r="W61" s="98" t="s">
        <v>69</v>
      </c>
      <c r="X61" s="98" t="s">
        <v>70</v>
      </c>
      <c r="Y61" s="98"/>
    </row>
    <row r="62" s="91" customFormat="1" ht="30" customHeight="1" spans="1:25">
      <c r="A62" s="98">
        <v>53</v>
      </c>
      <c r="B62" s="98" t="s">
        <v>58</v>
      </c>
      <c r="C62" s="98" t="s">
        <v>94</v>
      </c>
      <c r="D62" s="98" t="s">
        <v>95</v>
      </c>
      <c r="E62" s="98" t="s">
        <v>206</v>
      </c>
      <c r="F62" s="98" t="s">
        <v>217</v>
      </c>
      <c r="G62" s="98" t="s">
        <v>141</v>
      </c>
      <c r="H62" s="101" t="s">
        <v>108</v>
      </c>
      <c r="I62" s="98" t="str">
        <f t="shared" si="0"/>
        <v>金桥镇路陂村</v>
      </c>
      <c r="J62" s="106" t="s">
        <v>142</v>
      </c>
      <c r="K62" s="106" t="s">
        <v>143</v>
      </c>
      <c r="L62" s="98" t="s">
        <v>144</v>
      </c>
      <c r="M62" s="98" t="s">
        <v>218</v>
      </c>
      <c r="N62" s="98">
        <v>6</v>
      </c>
      <c r="O62" s="98">
        <v>6</v>
      </c>
      <c r="P62" s="98">
        <v>0</v>
      </c>
      <c r="Q62" s="98">
        <v>1</v>
      </c>
      <c r="R62" s="98">
        <v>9</v>
      </c>
      <c r="S62" s="98">
        <v>45</v>
      </c>
      <c r="T62" s="98">
        <v>0</v>
      </c>
      <c r="U62" s="98">
        <v>8</v>
      </c>
      <c r="V62" s="98">
        <v>34</v>
      </c>
      <c r="W62" s="98" t="s">
        <v>69</v>
      </c>
      <c r="X62" s="98" t="s">
        <v>70</v>
      </c>
      <c r="Y62" s="98"/>
    </row>
    <row r="63" s="91" customFormat="1" ht="30" customHeight="1" spans="1:25">
      <c r="A63" s="98">
        <v>54</v>
      </c>
      <c r="B63" s="98" t="s">
        <v>58</v>
      </c>
      <c r="C63" s="98" t="s">
        <v>94</v>
      </c>
      <c r="D63" s="98" t="s">
        <v>95</v>
      </c>
      <c r="E63" s="98" t="s">
        <v>206</v>
      </c>
      <c r="F63" s="98" t="s">
        <v>219</v>
      </c>
      <c r="G63" s="98" t="s">
        <v>141</v>
      </c>
      <c r="H63" s="101" t="s">
        <v>108</v>
      </c>
      <c r="I63" s="98" t="str">
        <f t="shared" si="0"/>
        <v>金桥镇仁赋村</v>
      </c>
      <c r="J63" s="106" t="s">
        <v>142</v>
      </c>
      <c r="K63" s="106" t="s">
        <v>143</v>
      </c>
      <c r="L63" s="98" t="s">
        <v>144</v>
      </c>
      <c r="M63" s="98" t="s">
        <v>220</v>
      </c>
      <c r="N63" s="98">
        <v>2</v>
      </c>
      <c r="O63" s="98">
        <v>2</v>
      </c>
      <c r="P63" s="98">
        <v>0</v>
      </c>
      <c r="Q63" s="98">
        <v>1</v>
      </c>
      <c r="R63" s="98">
        <v>3</v>
      </c>
      <c r="S63" s="98">
        <v>15</v>
      </c>
      <c r="T63" s="98">
        <v>0</v>
      </c>
      <c r="U63" s="98">
        <v>2</v>
      </c>
      <c r="V63" s="98">
        <v>8</v>
      </c>
      <c r="W63" s="98" t="s">
        <v>69</v>
      </c>
      <c r="X63" s="98" t="s">
        <v>70</v>
      </c>
      <c r="Y63" s="98"/>
    </row>
    <row r="64" s="91" customFormat="1" ht="30" customHeight="1" spans="1:25">
      <c r="A64" s="98">
        <v>55</v>
      </c>
      <c r="B64" s="98" t="s">
        <v>58</v>
      </c>
      <c r="C64" s="98" t="s">
        <v>94</v>
      </c>
      <c r="D64" s="98" t="s">
        <v>95</v>
      </c>
      <c r="E64" s="98" t="s">
        <v>206</v>
      </c>
      <c r="F64" s="98" t="s">
        <v>221</v>
      </c>
      <c r="G64" s="98" t="s">
        <v>141</v>
      </c>
      <c r="H64" s="101" t="s">
        <v>108</v>
      </c>
      <c r="I64" s="98" t="str">
        <f t="shared" si="0"/>
        <v>金桥镇新桥头村</v>
      </c>
      <c r="J64" s="106" t="s">
        <v>142</v>
      </c>
      <c r="K64" s="106" t="s">
        <v>143</v>
      </c>
      <c r="L64" s="98" t="s">
        <v>144</v>
      </c>
      <c r="M64" s="98" t="s">
        <v>222</v>
      </c>
      <c r="N64" s="98">
        <v>6</v>
      </c>
      <c r="O64" s="98">
        <v>6</v>
      </c>
      <c r="P64" s="98">
        <v>0</v>
      </c>
      <c r="Q64" s="98">
        <v>1</v>
      </c>
      <c r="R64" s="98">
        <v>9</v>
      </c>
      <c r="S64" s="98">
        <v>45</v>
      </c>
      <c r="T64" s="98">
        <v>0</v>
      </c>
      <c r="U64" s="98">
        <v>6</v>
      </c>
      <c r="V64" s="98">
        <v>25</v>
      </c>
      <c r="W64" s="98" t="s">
        <v>69</v>
      </c>
      <c r="X64" s="98" t="s">
        <v>70</v>
      </c>
      <c r="Y64" s="98"/>
    </row>
    <row r="65" s="91" customFormat="1" ht="30" customHeight="1" spans="1:25">
      <c r="A65" s="98">
        <v>56</v>
      </c>
      <c r="B65" s="98" t="s">
        <v>58</v>
      </c>
      <c r="C65" s="98" t="s">
        <v>94</v>
      </c>
      <c r="D65" s="98" t="s">
        <v>95</v>
      </c>
      <c r="E65" s="98" t="s">
        <v>206</v>
      </c>
      <c r="F65" s="98" t="s">
        <v>223</v>
      </c>
      <c r="G65" s="98" t="s">
        <v>141</v>
      </c>
      <c r="H65" s="101" t="s">
        <v>108</v>
      </c>
      <c r="I65" s="98" t="str">
        <f t="shared" si="0"/>
        <v>金桥镇枧桥村</v>
      </c>
      <c r="J65" s="106" t="s">
        <v>142</v>
      </c>
      <c r="K65" s="106" t="s">
        <v>143</v>
      </c>
      <c r="L65" s="98" t="s">
        <v>144</v>
      </c>
      <c r="M65" s="98" t="s">
        <v>224</v>
      </c>
      <c r="N65" s="98">
        <v>2</v>
      </c>
      <c r="O65" s="98">
        <v>2</v>
      </c>
      <c r="P65" s="98">
        <v>0</v>
      </c>
      <c r="Q65" s="98">
        <v>1</v>
      </c>
      <c r="R65" s="98">
        <v>3</v>
      </c>
      <c r="S65" s="98">
        <v>15</v>
      </c>
      <c r="T65" s="98">
        <v>0</v>
      </c>
      <c r="U65" s="98">
        <v>2</v>
      </c>
      <c r="V65" s="98">
        <v>8</v>
      </c>
      <c r="W65" s="98" t="s">
        <v>69</v>
      </c>
      <c r="X65" s="98" t="s">
        <v>70</v>
      </c>
      <c r="Y65" s="98"/>
    </row>
    <row r="66" s="91" customFormat="1" ht="30" customHeight="1" spans="1:25">
      <c r="A66" s="98">
        <v>57</v>
      </c>
      <c r="B66" s="98" t="s">
        <v>58</v>
      </c>
      <c r="C66" s="98" t="s">
        <v>94</v>
      </c>
      <c r="D66" s="98" t="s">
        <v>95</v>
      </c>
      <c r="E66" s="98" t="s">
        <v>206</v>
      </c>
      <c r="F66" s="98" t="s">
        <v>225</v>
      </c>
      <c r="G66" s="98" t="s">
        <v>141</v>
      </c>
      <c r="H66" s="101" t="s">
        <v>108</v>
      </c>
      <c r="I66" s="98" t="str">
        <f t="shared" si="0"/>
        <v>金桥镇金福村</v>
      </c>
      <c r="J66" s="106" t="s">
        <v>142</v>
      </c>
      <c r="K66" s="106" t="s">
        <v>143</v>
      </c>
      <c r="L66" s="98" t="s">
        <v>144</v>
      </c>
      <c r="M66" s="98" t="s">
        <v>226</v>
      </c>
      <c r="N66" s="98">
        <v>2</v>
      </c>
      <c r="O66" s="98">
        <v>2</v>
      </c>
      <c r="P66" s="98">
        <v>0</v>
      </c>
      <c r="Q66" s="98">
        <v>1</v>
      </c>
      <c r="R66" s="98">
        <v>3</v>
      </c>
      <c r="S66" s="98">
        <v>15</v>
      </c>
      <c r="T66" s="98">
        <v>0</v>
      </c>
      <c r="U66" s="98">
        <v>2</v>
      </c>
      <c r="V66" s="98">
        <v>8</v>
      </c>
      <c r="W66" s="98" t="s">
        <v>69</v>
      </c>
      <c r="X66" s="98" t="s">
        <v>70</v>
      </c>
      <c r="Y66" s="98"/>
    </row>
    <row r="67" s="91" customFormat="1" ht="30" customHeight="1" spans="1:25">
      <c r="A67" s="98">
        <v>58</v>
      </c>
      <c r="B67" s="98" t="s">
        <v>58</v>
      </c>
      <c r="C67" s="98" t="s">
        <v>94</v>
      </c>
      <c r="D67" s="98" t="s">
        <v>95</v>
      </c>
      <c r="E67" s="98" t="s">
        <v>206</v>
      </c>
      <c r="F67" s="98" t="s">
        <v>227</v>
      </c>
      <c r="G67" s="98" t="s">
        <v>141</v>
      </c>
      <c r="H67" s="101" t="s">
        <v>108</v>
      </c>
      <c r="I67" s="98" t="str">
        <f t="shared" si="0"/>
        <v>金桥镇沙冲村</v>
      </c>
      <c r="J67" s="106" t="s">
        <v>142</v>
      </c>
      <c r="K67" s="106" t="s">
        <v>143</v>
      </c>
      <c r="L67" s="98" t="s">
        <v>144</v>
      </c>
      <c r="M67" s="98" t="s">
        <v>228</v>
      </c>
      <c r="N67" s="98">
        <v>2</v>
      </c>
      <c r="O67" s="98">
        <v>2</v>
      </c>
      <c r="P67" s="98">
        <v>0</v>
      </c>
      <c r="Q67" s="98">
        <v>1</v>
      </c>
      <c r="R67" s="98">
        <v>3</v>
      </c>
      <c r="S67" s="98">
        <v>15</v>
      </c>
      <c r="T67" s="98">
        <v>0</v>
      </c>
      <c r="U67" s="98">
        <v>2</v>
      </c>
      <c r="V67" s="98">
        <v>8</v>
      </c>
      <c r="W67" s="98" t="s">
        <v>69</v>
      </c>
      <c r="X67" s="98" t="s">
        <v>70</v>
      </c>
      <c r="Y67" s="98"/>
    </row>
    <row r="68" s="91" customFormat="1" ht="30" customHeight="1" spans="1:25">
      <c r="A68" s="98">
        <v>59</v>
      </c>
      <c r="B68" s="98" t="s">
        <v>58</v>
      </c>
      <c r="C68" s="98" t="s">
        <v>94</v>
      </c>
      <c r="D68" s="98" t="s">
        <v>95</v>
      </c>
      <c r="E68" s="98" t="s">
        <v>206</v>
      </c>
      <c r="F68" s="98" t="s">
        <v>219</v>
      </c>
      <c r="G68" s="98" t="s">
        <v>141</v>
      </c>
      <c r="H68" s="101" t="s">
        <v>108</v>
      </c>
      <c r="I68" s="98" t="str">
        <f t="shared" si="0"/>
        <v>金桥镇仁赋村</v>
      </c>
      <c r="J68" s="106" t="s">
        <v>142</v>
      </c>
      <c r="K68" s="106" t="s">
        <v>143</v>
      </c>
      <c r="L68" s="98" t="s">
        <v>144</v>
      </c>
      <c r="M68" s="98" t="s">
        <v>229</v>
      </c>
      <c r="N68" s="98">
        <v>4</v>
      </c>
      <c r="O68" s="98">
        <v>4</v>
      </c>
      <c r="P68" s="98">
        <v>0</v>
      </c>
      <c r="Q68" s="98">
        <v>1</v>
      </c>
      <c r="R68" s="98">
        <v>6</v>
      </c>
      <c r="S68" s="98">
        <v>30</v>
      </c>
      <c r="T68" s="98">
        <v>0</v>
      </c>
      <c r="U68" s="98">
        <v>5</v>
      </c>
      <c r="V68" s="98">
        <v>21</v>
      </c>
      <c r="W68" s="98" t="s">
        <v>69</v>
      </c>
      <c r="X68" s="98" t="s">
        <v>70</v>
      </c>
      <c r="Y68" s="98"/>
    </row>
    <row r="69" s="91" customFormat="1" ht="30" customHeight="1" spans="1:25">
      <c r="A69" s="98">
        <v>60</v>
      </c>
      <c r="B69" s="98" t="s">
        <v>58</v>
      </c>
      <c r="C69" s="98" t="s">
        <v>94</v>
      </c>
      <c r="D69" s="98" t="s">
        <v>95</v>
      </c>
      <c r="E69" s="98" t="s">
        <v>206</v>
      </c>
      <c r="F69" s="98" t="s">
        <v>230</v>
      </c>
      <c r="G69" s="98" t="s">
        <v>141</v>
      </c>
      <c r="H69" s="101" t="s">
        <v>108</v>
      </c>
      <c r="I69" s="98" t="str">
        <f t="shared" si="0"/>
        <v>金桥镇楠木桥村</v>
      </c>
      <c r="J69" s="106" t="s">
        <v>142</v>
      </c>
      <c r="K69" s="106" t="s">
        <v>143</v>
      </c>
      <c r="L69" s="98" t="s">
        <v>144</v>
      </c>
      <c r="M69" s="98" t="s">
        <v>231</v>
      </c>
      <c r="N69" s="98">
        <v>4</v>
      </c>
      <c r="O69" s="98">
        <v>4</v>
      </c>
      <c r="P69" s="98">
        <v>0</v>
      </c>
      <c r="Q69" s="98">
        <v>1</v>
      </c>
      <c r="R69" s="98">
        <v>6</v>
      </c>
      <c r="S69" s="98">
        <v>30</v>
      </c>
      <c r="T69" s="98">
        <v>0</v>
      </c>
      <c r="U69" s="98">
        <v>3</v>
      </c>
      <c r="V69" s="98">
        <v>13</v>
      </c>
      <c r="W69" s="98" t="s">
        <v>69</v>
      </c>
      <c r="X69" s="98" t="s">
        <v>70</v>
      </c>
      <c r="Y69" s="98"/>
    </row>
    <row r="70" s="91" customFormat="1" ht="30" customHeight="1" spans="1:25">
      <c r="A70" s="98">
        <v>61</v>
      </c>
      <c r="B70" s="98" t="s">
        <v>58</v>
      </c>
      <c r="C70" s="98" t="s">
        <v>94</v>
      </c>
      <c r="D70" s="98" t="s">
        <v>95</v>
      </c>
      <c r="E70" s="98" t="s">
        <v>61</v>
      </c>
      <c r="F70" s="98" t="s">
        <v>62</v>
      </c>
      <c r="G70" s="98" t="s">
        <v>141</v>
      </c>
      <c r="H70" s="101" t="s">
        <v>108</v>
      </c>
      <c r="I70" s="98" t="str">
        <f t="shared" si="0"/>
        <v>白鹤街道桃红社区</v>
      </c>
      <c r="J70" s="106" t="s">
        <v>142</v>
      </c>
      <c r="K70" s="106" t="s">
        <v>143</v>
      </c>
      <c r="L70" s="98" t="s">
        <v>144</v>
      </c>
      <c r="M70" s="98" t="s">
        <v>232</v>
      </c>
      <c r="N70" s="98">
        <v>2</v>
      </c>
      <c r="O70" s="98">
        <v>2</v>
      </c>
      <c r="P70" s="98">
        <v>0</v>
      </c>
      <c r="Q70" s="98">
        <v>1</v>
      </c>
      <c r="R70" s="98">
        <v>3</v>
      </c>
      <c r="S70" s="98">
        <v>15</v>
      </c>
      <c r="T70" s="98">
        <v>0</v>
      </c>
      <c r="U70" s="98">
        <v>2</v>
      </c>
      <c r="V70" s="98">
        <v>8</v>
      </c>
      <c r="W70" s="98" t="s">
        <v>69</v>
      </c>
      <c r="X70" s="98" t="s">
        <v>70</v>
      </c>
      <c r="Y70" s="98"/>
    </row>
    <row r="71" s="91" customFormat="1" ht="30" customHeight="1" spans="1:25">
      <c r="A71" s="98">
        <v>62</v>
      </c>
      <c r="B71" s="98" t="s">
        <v>58</v>
      </c>
      <c r="C71" s="98" t="s">
        <v>94</v>
      </c>
      <c r="D71" s="98" t="s">
        <v>95</v>
      </c>
      <c r="E71" s="98" t="s">
        <v>61</v>
      </c>
      <c r="F71" s="98" t="s">
        <v>233</v>
      </c>
      <c r="G71" s="98" t="s">
        <v>141</v>
      </c>
      <c r="H71" s="101" t="s">
        <v>108</v>
      </c>
      <c r="I71" s="98" t="str">
        <f t="shared" si="0"/>
        <v>白鹤街道祖湾社区</v>
      </c>
      <c r="J71" s="106" t="s">
        <v>142</v>
      </c>
      <c r="K71" s="106" t="s">
        <v>143</v>
      </c>
      <c r="L71" s="98" t="s">
        <v>144</v>
      </c>
      <c r="M71" s="98" t="s">
        <v>234</v>
      </c>
      <c r="N71" s="98">
        <v>2</v>
      </c>
      <c r="O71" s="98">
        <v>2</v>
      </c>
      <c r="P71" s="98">
        <v>0</v>
      </c>
      <c r="Q71" s="98">
        <v>1</v>
      </c>
      <c r="R71" s="98">
        <v>3</v>
      </c>
      <c r="S71" s="98">
        <v>15</v>
      </c>
      <c r="T71" s="98">
        <v>0</v>
      </c>
      <c r="U71" s="98">
        <v>2</v>
      </c>
      <c r="V71" s="98">
        <v>8</v>
      </c>
      <c r="W71" s="98" t="s">
        <v>69</v>
      </c>
      <c r="X71" s="98" t="s">
        <v>70</v>
      </c>
      <c r="Y71" s="98"/>
    </row>
    <row r="72" s="91" customFormat="1" ht="30" customHeight="1" spans="1:25">
      <c r="A72" s="98">
        <v>63</v>
      </c>
      <c r="B72" s="98" t="s">
        <v>58</v>
      </c>
      <c r="C72" s="98" t="s">
        <v>94</v>
      </c>
      <c r="D72" s="98" t="s">
        <v>95</v>
      </c>
      <c r="E72" s="98" t="s">
        <v>61</v>
      </c>
      <c r="F72" s="98" t="s">
        <v>235</v>
      </c>
      <c r="G72" s="98" t="s">
        <v>141</v>
      </c>
      <c r="H72" s="101" t="s">
        <v>108</v>
      </c>
      <c r="I72" s="98" t="str">
        <f t="shared" si="0"/>
        <v>白鹤街道燕山村</v>
      </c>
      <c r="J72" s="106" t="s">
        <v>142</v>
      </c>
      <c r="K72" s="106" t="s">
        <v>143</v>
      </c>
      <c r="L72" s="98" t="s">
        <v>144</v>
      </c>
      <c r="M72" s="98" t="s">
        <v>236</v>
      </c>
      <c r="N72" s="98">
        <v>4</v>
      </c>
      <c r="O72" s="98">
        <v>4</v>
      </c>
      <c r="P72" s="98">
        <v>0</v>
      </c>
      <c r="Q72" s="98">
        <v>1</v>
      </c>
      <c r="R72" s="98">
        <v>6</v>
      </c>
      <c r="S72" s="98">
        <v>30</v>
      </c>
      <c r="T72" s="98">
        <v>0</v>
      </c>
      <c r="U72" s="98">
        <v>5</v>
      </c>
      <c r="V72" s="98">
        <v>21</v>
      </c>
      <c r="W72" s="98" t="s">
        <v>69</v>
      </c>
      <c r="X72" s="98" t="s">
        <v>70</v>
      </c>
      <c r="Y72" s="98"/>
    </row>
    <row r="73" s="91" customFormat="1" ht="30" customHeight="1" spans="1:25">
      <c r="A73" s="98">
        <v>64</v>
      </c>
      <c r="B73" s="98" t="s">
        <v>58</v>
      </c>
      <c r="C73" s="98" t="s">
        <v>94</v>
      </c>
      <c r="D73" s="98" t="s">
        <v>95</v>
      </c>
      <c r="E73" s="98" t="s">
        <v>237</v>
      </c>
      <c r="F73" s="98" t="s">
        <v>238</v>
      </c>
      <c r="G73" s="98" t="s">
        <v>141</v>
      </c>
      <c r="H73" s="101" t="s">
        <v>108</v>
      </c>
      <c r="I73" s="98" t="str">
        <f t="shared" si="0"/>
        <v>洪桥街道云鹤村</v>
      </c>
      <c r="J73" s="106" t="s">
        <v>142</v>
      </c>
      <c r="K73" s="106" t="s">
        <v>143</v>
      </c>
      <c r="L73" s="98" t="s">
        <v>144</v>
      </c>
      <c r="M73" s="98" t="s">
        <v>239</v>
      </c>
      <c r="N73" s="98">
        <v>6</v>
      </c>
      <c r="O73" s="98">
        <v>6</v>
      </c>
      <c r="P73" s="98">
        <v>0</v>
      </c>
      <c r="Q73" s="98">
        <v>1</v>
      </c>
      <c r="R73" s="98">
        <v>9</v>
      </c>
      <c r="S73" s="98">
        <v>45</v>
      </c>
      <c r="T73" s="98">
        <v>0</v>
      </c>
      <c r="U73" s="98">
        <v>8</v>
      </c>
      <c r="V73" s="98">
        <v>34</v>
      </c>
      <c r="W73" s="98" t="s">
        <v>69</v>
      </c>
      <c r="X73" s="98" t="s">
        <v>70</v>
      </c>
      <c r="Y73" s="98"/>
    </row>
    <row r="74" s="91" customFormat="1" ht="30" customHeight="1" spans="1:25">
      <c r="A74" s="98">
        <v>65</v>
      </c>
      <c r="B74" s="98" t="s">
        <v>58</v>
      </c>
      <c r="C74" s="98" t="s">
        <v>94</v>
      </c>
      <c r="D74" s="98" t="s">
        <v>95</v>
      </c>
      <c r="E74" s="98" t="s">
        <v>237</v>
      </c>
      <c r="F74" s="98" t="s">
        <v>240</v>
      </c>
      <c r="G74" s="98" t="s">
        <v>141</v>
      </c>
      <c r="H74" s="101" t="s">
        <v>108</v>
      </c>
      <c r="I74" s="98" t="str">
        <f t="shared" si="0"/>
        <v>洪桥街道白云社区</v>
      </c>
      <c r="J74" s="106" t="s">
        <v>142</v>
      </c>
      <c r="K74" s="106" t="s">
        <v>143</v>
      </c>
      <c r="L74" s="98" t="s">
        <v>144</v>
      </c>
      <c r="M74" s="98" t="s">
        <v>241</v>
      </c>
      <c r="N74" s="98">
        <v>2</v>
      </c>
      <c r="O74" s="98">
        <v>2</v>
      </c>
      <c r="P74" s="98">
        <v>0</v>
      </c>
      <c r="Q74" s="98">
        <v>1</v>
      </c>
      <c r="R74" s="98">
        <v>3</v>
      </c>
      <c r="S74" s="98">
        <v>15</v>
      </c>
      <c r="T74" s="98">
        <v>0</v>
      </c>
      <c r="U74" s="98">
        <v>2</v>
      </c>
      <c r="V74" s="98">
        <v>8</v>
      </c>
      <c r="W74" s="98" t="s">
        <v>69</v>
      </c>
      <c r="X74" s="98" t="s">
        <v>70</v>
      </c>
      <c r="Y74" s="98"/>
    </row>
    <row r="75" s="91" customFormat="1" ht="30" customHeight="1" spans="1:25">
      <c r="A75" s="98">
        <v>66</v>
      </c>
      <c r="B75" s="98" t="s">
        <v>58</v>
      </c>
      <c r="C75" s="98" t="s">
        <v>94</v>
      </c>
      <c r="D75" s="98" t="s">
        <v>95</v>
      </c>
      <c r="E75" s="98" t="s">
        <v>242</v>
      </c>
      <c r="F75" s="98" t="s">
        <v>243</v>
      </c>
      <c r="G75" s="98" t="s">
        <v>141</v>
      </c>
      <c r="H75" s="101" t="s">
        <v>108</v>
      </c>
      <c r="I75" s="98" t="str">
        <f t="shared" si="0"/>
        <v>永昌街道法华村</v>
      </c>
      <c r="J75" s="106" t="s">
        <v>142</v>
      </c>
      <c r="K75" s="106" t="s">
        <v>143</v>
      </c>
      <c r="L75" s="98" t="s">
        <v>144</v>
      </c>
      <c r="M75" s="98" t="s">
        <v>244</v>
      </c>
      <c r="N75" s="98">
        <v>2</v>
      </c>
      <c r="O75" s="98">
        <v>2</v>
      </c>
      <c r="P75" s="98">
        <v>0</v>
      </c>
      <c r="Q75" s="98">
        <v>1</v>
      </c>
      <c r="R75" s="98">
        <v>3</v>
      </c>
      <c r="S75" s="98">
        <v>15</v>
      </c>
      <c r="T75" s="98">
        <v>0</v>
      </c>
      <c r="U75" s="98">
        <v>1</v>
      </c>
      <c r="V75" s="98">
        <v>4</v>
      </c>
      <c r="W75" s="98" t="s">
        <v>69</v>
      </c>
      <c r="X75" s="98" t="s">
        <v>70</v>
      </c>
      <c r="Y75" s="98"/>
    </row>
    <row r="76" s="91" customFormat="1" ht="30" customHeight="1" spans="1:25">
      <c r="A76" s="98">
        <v>67</v>
      </c>
      <c r="B76" s="98" t="s">
        <v>58</v>
      </c>
      <c r="C76" s="98" t="s">
        <v>94</v>
      </c>
      <c r="D76" s="98" t="s">
        <v>95</v>
      </c>
      <c r="E76" s="98" t="s">
        <v>242</v>
      </c>
      <c r="F76" s="98" t="s">
        <v>245</v>
      </c>
      <c r="G76" s="98" t="s">
        <v>141</v>
      </c>
      <c r="H76" s="101" t="s">
        <v>108</v>
      </c>
      <c r="I76" s="98" t="str">
        <f t="shared" si="0"/>
        <v>永昌街道同乐村</v>
      </c>
      <c r="J76" s="106" t="s">
        <v>142</v>
      </c>
      <c r="K76" s="106" t="s">
        <v>143</v>
      </c>
      <c r="L76" s="98" t="s">
        <v>144</v>
      </c>
      <c r="M76" s="98" t="s">
        <v>244</v>
      </c>
      <c r="N76" s="98">
        <v>2</v>
      </c>
      <c r="O76" s="98">
        <v>2</v>
      </c>
      <c r="P76" s="98">
        <v>0</v>
      </c>
      <c r="Q76" s="98">
        <v>1</v>
      </c>
      <c r="R76" s="98">
        <v>3</v>
      </c>
      <c r="S76" s="98">
        <v>15</v>
      </c>
      <c r="T76" s="98">
        <v>0</v>
      </c>
      <c r="U76" s="98">
        <v>2</v>
      </c>
      <c r="V76" s="98">
        <v>8</v>
      </c>
      <c r="W76" s="98" t="s">
        <v>69</v>
      </c>
      <c r="X76" s="98" t="s">
        <v>70</v>
      </c>
      <c r="Y76" s="98"/>
    </row>
    <row r="77" s="91" customFormat="1" ht="30" customHeight="1" spans="1:25">
      <c r="A77" s="98">
        <v>68</v>
      </c>
      <c r="B77" s="98" t="s">
        <v>58</v>
      </c>
      <c r="C77" s="98" t="s">
        <v>94</v>
      </c>
      <c r="D77" s="98" t="s">
        <v>95</v>
      </c>
      <c r="E77" s="98" t="s">
        <v>242</v>
      </c>
      <c r="F77" s="98" t="s">
        <v>246</v>
      </c>
      <c r="G77" s="98" t="s">
        <v>141</v>
      </c>
      <c r="H77" s="101" t="s">
        <v>108</v>
      </c>
      <c r="I77" s="98" t="str">
        <f t="shared" si="0"/>
        <v>永昌街道洪塘町村</v>
      </c>
      <c r="J77" s="106" t="s">
        <v>142</v>
      </c>
      <c r="K77" s="106" t="s">
        <v>143</v>
      </c>
      <c r="L77" s="98" t="s">
        <v>144</v>
      </c>
      <c r="M77" s="98" t="s">
        <v>247</v>
      </c>
      <c r="N77" s="98">
        <v>2</v>
      </c>
      <c r="O77" s="98">
        <v>2</v>
      </c>
      <c r="P77" s="98">
        <v>0</v>
      </c>
      <c r="Q77" s="98">
        <v>1</v>
      </c>
      <c r="R77" s="98">
        <v>3</v>
      </c>
      <c r="S77" s="98">
        <v>15</v>
      </c>
      <c r="T77" s="98">
        <v>0</v>
      </c>
      <c r="U77" s="98">
        <v>2</v>
      </c>
      <c r="V77" s="98">
        <v>8</v>
      </c>
      <c r="W77" s="98" t="s">
        <v>69</v>
      </c>
      <c r="X77" s="98" t="s">
        <v>70</v>
      </c>
      <c r="Y77" s="98"/>
    </row>
    <row r="78" s="91" customFormat="1" ht="30" customHeight="1" spans="1:25">
      <c r="A78" s="98">
        <v>69</v>
      </c>
      <c r="B78" s="98" t="s">
        <v>58</v>
      </c>
      <c r="C78" s="98" t="s">
        <v>94</v>
      </c>
      <c r="D78" s="98" t="s">
        <v>95</v>
      </c>
      <c r="E78" s="98" t="s">
        <v>248</v>
      </c>
      <c r="F78" s="98" t="s">
        <v>249</v>
      </c>
      <c r="G78" s="98" t="s">
        <v>141</v>
      </c>
      <c r="H78" s="101" t="s">
        <v>108</v>
      </c>
      <c r="I78" s="98" t="str">
        <f t="shared" si="0"/>
        <v>玉合街道青山村</v>
      </c>
      <c r="J78" s="106" t="s">
        <v>142</v>
      </c>
      <c r="K78" s="106" t="s">
        <v>143</v>
      </c>
      <c r="L78" s="98" t="s">
        <v>144</v>
      </c>
      <c r="M78" s="98" t="s">
        <v>250</v>
      </c>
      <c r="N78" s="98">
        <v>6</v>
      </c>
      <c r="O78" s="98">
        <v>6</v>
      </c>
      <c r="P78" s="98">
        <v>0</v>
      </c>
      <c r="Q78" s="98">
        <v>1</v>
      </c>
      <c r="R78" s="98">
        <v>9</v>
      </c>
      <c r="S78" s="98">
        <v>45</v>
      </c>
      <c r="T78" s="98">
        <v>0</v>
      </c>
      <c r="U78" s="98">
        <v>8</v>
      </c>
      <c r="V78" s="98">
        <v>34</v>
      </c>
      <c r="W78" s="98" t="s">
        <v>69</v>
      </c>
      <c r="X78" s="98" t="s">
        <v>70</v>
      </c>
      <c r="Y78" s="98"/>
    </row>
    <row r="79" s="91" customFormat="1" ht="30" customHeight="1" spans="1:25">
      <c r="A79" s="98">
        <v>70</v>
      </c>
      <c r="B79" s="98" t="s">
        <v>58</v>
      </c>
      <c r="C79" s="98" t="s">
        <v>94</v>
      </c>
      <c r="D79" s="98" t="s">
        <v>95</v>
      </c>
      <c r="E79" s="98" t="s">
        <v>248</v>
      </c>
      <c r="F79" s="98" t="s">
        <v>251</v>
      </c>
      <c r="G79" s="98" t="s">
        <v>141</v>
      </c>
      <c r="H79" s="101" t="s">
        <v>108</v>
      </c>
      <c r="I79" s="98" t="str">
        <f t="shared" si="0"/>
        <v>玉合街道祁丰村</v>
      </c>
      <c r="J79" s="106" t="s">
        <v>142</v>
      </c>
      <c r="K79" s="106" t="s">
        <v>143</v>
      </c>
      <c r="L79" s="98" t="s">
        <v>144</v>
      </c>
      <c r="M79" s="98" t="s">
        <v>252</v>
      </c>
      <c r="N79" s="98">
        <v>2</v>
      </c>
      <c r="O79" s="98">
        <v>2</v>
      </c>
      <c r="P79" s="98">
        <v>0</v>
      </c>
      <c r="Q79" s="98">
        <v>1</v>
      </c>
      <c r="R79" s="98">
        <v>3</v>
      </c>
      <c r="S79" s="98">
        <v>15</v>
      </c>
      <c r="T79" s="98">
        <v>0</v>
      </c>
      <c r="U79" s="98">
        <v>2</v>
      </c>
      <c r="V79" s="98">
        <v>8</v>
      </c>
      <c r="W79" s="98" t="s">
        <v>69</v>
      </c>
      <c r="X79" s="98" t="s">
        <v>70</v>
      </c>
      <c r="Y79" s="98"/>
    </row>
    <row r="80" s="91" customFormat="1" ht="30" customHeight="1" spans="1:25">
      <c r="A80" s="98">
        <v>71</v>
      </c>
      <c r="B80" s="98" t="s">
        <v>58</v>
      </c>
      <c r="C80" s="98" t="s">
        <v>94</v>
      </c>
      <c r="D80" s="98" t="s">
        <v>95</v>
      </c>
      <c r="E80" s="98" t="s">
        <v>248</v>
      </c>
      <c r="F80" s="98" t="s">
        <v>253</v>
      </c>
      <c r="G80" s="98" t="s">
        <v>141</v>
      </c>
      <c r="H80" s="101" t="s">
        <v>108</v>
      </c>
      <c r="I80" s="98" t="str">
        <f t="shared" si="0"/>
        <v>玉合街道三圣社区</v>
      </c>
      <c r="J80" s="106" t="s">
        <v>142</v>
      </c>
      <c r="K80" s="106" t="s">
        <v>143</v>
      </c>
      <c r="L80" s="98" t="s">
        <v>144</v>
      </c>
      <c r="M80" s="98" t="s">
        <v>254</v>
      </c>
      <c r="N80" s="98">
        <v>2</v>
      </c>
      <c r="O80" s="98">
        <v>2</v>
      </c>
      <c r="P80" s="98">
        <v>0</v>
      </c>
      <c r="Q80" s="98">
        <v>1</v>
      </c>
      <c r="R80" s="98">
        <v>3</v>
      </c>
      <c r="S80" s="98">
        <v>15</v>
      </c>
      <c r="T80" s="98">
        <v>0</v>
      </c>
      <c r="U80" s="98">
        <v>1</v>
      </c>
      <c r="V80" s="98">
        <v>4</v>
      </c>
      <c r="W80" s="98" t="s">
        <v>69</v>
      </c>
      <c r="X80" s="98" t="s">
        <v>70</v>
      </c>
      <c r="Y80" s="98"/>
    </row>
    <row r="81" s="91" customFormat="1" ht="30" customHeight="1" spans="1:25">
      <c r="A81" s="98">
        <v>72</v>
      </c>
      <c r="B81" s="98" t="s">
        <v>58</v>
      </c>
      <c r="C81" s="98" t="s">
        <v>94</v>
      </c>
      <c r="D81" s="98" t="s">
        <v>95</v>
      </c>
      <c r="E81" s="98" t="s">
        <v>255</v>
      </c>
      <c r="F81" s="98" t="s">
        <v>256</v>
      </c>
      <c r="G81" s="98" t="s">
        <v>141</v>
      </c>
      <c r="H81" s="101" t="s">
        <v>108</v>
      </c>
      <c r="I81" s="98" t="str">
        <f t="shared" si="0"/>
        <v>过水坪镇大兴岭村</v>
      </c>
      <c r="J81" s="106" t="s">
        <v>142</v>
      </c>
      <c r="K81" s="106" t="s">
        <v>143</v>
      </c>
      <c r="L81" s="98" t="s">
        <v>144</v>
      </c>
      <c r="M81" s="98" t="s">
        <v>257</v>
      </c>
      <c r="N81" s="98">
        <v>2</v>
      </c>
      <c r="O81" s="98">
        <v>2</v>
      </c>
      <c r="P81" s="98">
        <v>0</v>
      </c>
      <c r="Q81" s="98">
        <v>1</v>
      </c>
      <c r="R81" s="98">
        <v>3</v>
      </c>
      <c r="S81" s="98">
        <v>15</v>
      </c>
      <c r="T81" s="98">
        <v>1</v>
      </c>
      <c r="U81" s="98">
        <v>2</v>
      </c>
      <c r="V81" s="98">
        <v>8</v>
      </c>
      <c r="W81" s="98" t="s">
        <v>69</v>
      </c>
      <c r="X81" s="98" t="s">
        <v>70</v>
      </c>
      <c r="Y81" s="98"/>
    </row>
    <row r="82" s="91" customFormat="1" ht="30" customHeight="1" spans="1:25">
      <c r="A82" s="98">
        <v>73</v>
      </c>
      <c r="B82" s="98" t="s">
        <v>58</v>
      </c>
      <c r="C82" s="98" t="s">
        <v>94</v>
      </c>
      <c r="D82" s="98" t="s">
        <v>95</v>
      </c>
      <c r="E82" s="98" t="s">
        <v>255</v>
      </c>
      <c r="F82" s="98" t="s">
        <v>258</v>
      </c>
      <c r="G82" s="98" t="s">
        <v>141</v>
      </c>
      <c r="H82" s="101" t="s">
        <v>108</v>
      </c>
      <c r="I82" s="98" t="str">
        <f t="shared" si="0"/>
        <v>过水坪镇团结村</v>
      </c>
      <c r="J82" s="106" t="s">
        <v>142</v>
      </c>
      <c r="K82" s="106" t="s">
        <v>143</v>
      </c>
      <c r="L82" s="98" t="s">
        <v>144</v>
      </c>
      <c r="M82" s="98" t="s">
        <v>259</v>
      </c>
      <c r="N82" s="98">
        <v>10</v>
      </c>
      <c r="O82" s="98">
        <v>10</v>
      </c>
      <c r="P82" s="98">
        <v>0</v>
      </c>
      <c r="Q82" s="98">
        <v>1</v>
      </c>
      <c r="R82" s="98">
        <v>15</v>
      </c>
      <c r="S82" s="98">
        <v>75</v>
      </c>
      <c r="T82" s="98">
        <v>0</v>
      </c>
      <c r="U82" s="98">
        <v>14</v>
      </c>
      <c r="V82" s="98">
        <v>59</v>
      </c>
      <c r="W82" s="98" t="s">
        <v>69</v>
      </c>
      <c r="X82" s="98" t="s">
        <v>70</v>
      </c>
      <c r="Y82" s="98"/>
    </row>
    <row r="83" s="91" customFormat="1" ht="30" customHeight="1" spans="1:25">
      <c r="A83" s="98">
        <v>74</v>
      </c>
      <c r="B83" s="98" t="s">
        <v>58</v>
      </c>
      <c r="C83" s="98" t="s">
        <v>94</v>
      </c>
      <c r="D83" s="98" t="s">
        <v>95</v>
      </c>
      <c r="E83" s="98" t="s">
        <v>255</v>
      </c>
      <c r="F83" s="98" t="s">
        <v>260</v>
      </c>
      <c r="G83" s="98" t="s">
        <v>141</v>
      </c>
      <c r="H83" s="101" t="s">
        <v>108</v>
      </c>
      <c r="I83" s="98" t="str">
        <f t="shared" si="0"/>
        <v>过水坪镇同福村</v>
      </c>
      <c r="J83" s="106" t="s">
        <v>142</v>
      </c>
      <c r="K83" s="106" t="s">
        <v>143</v>
      </c>
      <c r="L83" s="98" t="s">
        <v>144</v>
      </c>
      <c r="M83" s="98" t="s">
        <v>261</v>
      </c>
      <c r="N83" s="98">
        <v>4</v>
      </c>
      <c r="O83" s="98">
        <v>4</v>
      </c>
      <c r="P83" s="98">
        <v>0</v>
      </c>
      <c r="Q83" s="98">
        <v>1</v>
      </c>
      <c r="R83" s="98">
        <v>6</v>
      </c>
      <c r="S83" s="98">
        <v>30</v>
      </c>
      <c r="T83" s="98">
        <v>0</v>
      </c>
      <c r="U83" s="98">
        <v>5</v>
      </c>
      <c r="V83" s="98">
        <v>21</v>
      </c>
      <c r="W83" s="98" t="s">
        <v>69</v>
      </c>
      <c r="X83" s="98" t="s">
        <v>70</v>
      </c>
      <c r="Y83" s="98"/>
    </row>
    <row r="84" s="91" customFormat="1" ht="30" customHeight="1" spans="1:25">
      <c r="A84" s="98">
        <v>75</v>
      </c>
      <c r="B84" s="98" t="s">
        <v>58</v>
      </c>
      <c r="C84" s="98" t="s">
        <v>94</v>
      </c>
      <c r="D84" s="98" t="s">
        <v>95</v>
      </c>
      <c r="E84" s="98" t="s">
        <v>255</v>
      </c>
      <c r="F84" s="98" t="s">
        <v>262</v>
      </c>
      <c r="G84" s="98" t="s">
        <v>141</v>
      </c>
      <c r="H84" s="101" t="s">
        <v>108</v>
      </c>
      <c r="I84" s="98" t="str">
        <f t="shared" si="0"/>
        <v>过水坪镇延山市村</v>
      </c>
      <c r="J84" s="106" t="s">
        <v>142</v>
      </c>
      <c r="K84" s="106" t="s">
        <v>143</v>
      </c>
      <c r="L84" s="98" t="s">
        <v>144</v>
      </c>
      <c r="M84" s="98" t="s">
        <v>263</v>
      </c>
      <c r="N84" s="98">
        <v>6</v>
      </c>
      <c r="O84" s="98">
        <v>6</v>
      </c>
      <c r="P84" s="98">
        <v>0</v>
      </c>
      <c r="Q84" s="98">
        <v>1</v>
      </c>
      <c r="R84" s="98">
        <v>9</v>
      </c>
      <c r="S84" s="98">
        <v>45</v>
      </c>
      <c r="T84" s="98">
        <v>0</v>
      </c>
      <c r="U84" s="98">
        <v>8</v>
      </c>
      <c r="V84" s="98">
        <v>34</v>
      </c>
      <c r="W84" s="98" t="s">
        <v>69</v>
      </c>
      <c r="X84" s="98" t="s">
        <v>70</v>
      </c>
      <c r="Y84" s="98"/>
    </row>
    <row r="85" s="91" customFormat="1" ht="30" customHeight="1" spans="1:25">
      <c r="A85" s="98">
        <v>76</v>
      </c>
      <c r="B85" s="98" t="s">
        <v>58</v>
      </c>
      <c r="C85" s="98" t="s">
        <v>94</v>
      </c>
      <c r="D85" s="98" t="s">
        <v>95</v>
      </c>
      <c r="E85" s="98" t="s">
        <v>255</v>
      </c>
      <c r="F85" s="98" t="s">
        <v>264</v>
      </c>
      <c r="G85" s="98" t="s">
        <v>141</v>
      </c>
      <c r="H85" s="101" t="s">
        <v>108</v>
      </c>
      <c r="I85" s="98" t="str">
        <f t="shared" si="0"/>
        <v>过水坪镇福炎村</v>
      </c>
      <c r="J85" s="106" t="s">
        <v>142</v>
      </c>
      <c r="K85" s="106" t="s">
        <v>143</v>
      </c>
      <c r="L85" s="98" t="s">
        <v>144</v>
      </c>
      <c r="M85" s="98" t="s">
        <v>265</v>
      </c>
      <c r="N85" s="100">
        <v>4</v>
      </c>
      <c r="O85" s="98">
        <v>4</v>
      </c>
      <c r="P85" s="98">
        <v>0</v>
      </c>
      <c r="Q85" s="98">
        <v>1</v>
      </c>
      <c r="R85" s="98">
        <v>6</v>
      </c>
      <c r="S85" s="98">
        <v>30</v>
      </c>
      <c r="T85" s="98">
        <v>0</v>
      </c>
      <c r="U85" s="98">
        <v>4</v>
      </c>
      <c r="V85" s="98">
        <v>17</v>
      </c>
      <c r="W85" s="98" t="s">
        <v>69</v>
      </c>
      <c r="X85" s="98" t="s">
        <v>70</v>
      </c>
      <c r="Y85" s="98"/>
    </row>
    <row r="86" s="91" customFormat="1" ht="30" customHeight="1" spans="1:25">
      <c r="A86" s="98">
        <v>77</v>
      </c>
      <c r="B86" s="98" t="s">
        <v>58</v>
      </c>
      <c r="C86" s="98" t="s">
        <v>94</v>
      </c>
      <c r="D86" s="98" t="s">
        <v>95</v>
      </c>
      <c r="E86" s="98" t="s">
        <v>255</v>
      </c>
      <c r="F86" s="98" t="s">
        <v>266</v>
      </c>
      <c r="G86" s="98" t="s">
        <v>141</v>
      </c>
      <c r="H86" s="101" t="s">
        <v>108</v>
      </c>
      <c r="I86" s="98" t="str">
        <f t="shared" si="0"/>
        <v>过水坪镇逢源村</v>
      </c>
      <c r="J86" s="106" t="s">
        <v>142</v>
      </c>
      <c r="K86" s="106" t="s">
        <v>143</v>
      </c>
      <c r="L86" s="98" t="s">
        <v>144</v>
      </c>
      <c r="M86" s="98" t="s">
        <v>267</v>
      </c>
      <c r="N86" s="98">
        <v>2</v>
      </c>
      <c r="O86" s="98">
        <v>2</v>
      </c>
      <c r="P86" s="98">
        <v>0</v>
      </c>
      <c r="Q86" s="98">
        <v>1</v>
      </c>
      <c r="R86" s="98">
        <v>3</v>
      </c>
      <c r="S86" s="98">
        <v>15</v>
      </c>
      <c r="T86" s="98">
        <v>0</v>
      </c>
      <c r="U86" s="98">
        <v>2</v>
      </c>
      <c r="V86" s="98">
        <v>8</v>
      </c>
      <c r="W86" s="98" t="s">
        <v>69</v>
      </c>
      <c r="X86" s="98" t="s">
        <v>70</v>
      </c>
      <c r="Y86" s="98"/>
    </row>
    <row r="87" s="91" customFormat="1" ht="30" customHeight="1" spans="1:25">
      <c r="A87" s="98">
        <v>78</v>
      </c>
      <c r="B87" s="98" t="s">
        <v>58</v>
      </c>
      <c r="C87" s="98" t="s">
        <v>94</v>
      </c>
      <c r="D87" s="98" t="s">
        <v>95</v>
      </c>
      <c r="E87" s="98" t="s">
        <v>255</v>
      </c>
      <c r="F87" s="98" t="s">
        <v>268</v>
      </c>
      <c r="G87" s="98" t="s">
        <v>141</v>
      </c>
      <c r="H87" s="101" t="s">
        <v>108</v>
      </c>
      <c r="I87" s="98" t="str">
        <f t="shared" si="0"/>
        <v>过水坪镇姊妹岭村</v>
      </c>
      <c r="J87" s="106" t="s">
        <v>142</v>
      </c>
      <c r="K87" s="106" t="s">
        <v>143</v>
      </c>
      <c r="L87" s="98" t="s">
        <v>144</v>
      </c>
      <c r="M87" s="98" t="s">
        <v>269</v>
      </c>
      <c r="N87" s="100">
        <v>4</v>
      </c>
      <c r="O87" s="100">
        <v>4</v>
      </c>
      <c r="P87" s="98">
        <v>0</v>
      </c>
      <c r="Q87" s="98">
        <v>1</v>
      </c>
      <c r="R87" s="98">
        <v>6</v>
      </c>
      <c r="S87" s="98">
        <v>30</v>
      </c>
      <c r="T87" s="98">
        <v>0</v>
      </c>
      <c r="U87" s="98">
        <v>5</v>
      </c>
      <c r="V87" s="98">
        <v>21</v>
      </c>
      <c r="W87" s="98" t="s">
        <v>69</v>
      </c>
      <c r="X87" s="98" t="s">
        <v>70</v>
      </c>
      <c r="Y87" s="98"/>
    </row>
    <row r="88" s="91" customFormat="1" ht="30" customHeight="1" spans="1:25">
      <c r="A88" s="98">
        <v>79</v>
      </c>
      <c r="B88" s="98" t="s">
        <v>58</v>
      </c>
      <c r="C88" s="98" t="s">
        <v>94</v>
      </c>
      <c r="D88" s="98" t="s">
        <v>95</v>
      </c>
      <c r="E88" s="98" t="s">
        <v>255</v>
      </c>
      <c r="F88" s="98" t="s">
        <v>260</v>
      </c>
      <c r="G88" s="98" t="s">
        <v>141</v>
      </c>
      <c r="H88" s="101" t="s">
        <v>108</v>
      </c>
      <c r="I88" s="98" t="str">
        <f t="shared" si="0"/>
        <v>过水坪镇同福村</v>
      </c>
      <c r="J88" s="106" t="s">
        <v>142</v>
      </c>
      <c r="K88" s="106" t="s">
        <v>143</v>
      </c>
      <c r="L88" s="98" t="s">
        <v>144</v>
      </c>
      <c r="M88" s="98" t="s">
        <v>270</v>
      </c>
      <c r="N88" s="98">
        <v>4</v>
      </c>
      <c r="O88" s="98">
        <v>4</v>
      </c>
      <c r="P88" s="98">
        <v>0</v>
      </c>
      <c r="Q88" s="98">
        <v>1</v>
      </c>
      <c r="R88" s="98">
        <v>6</v>
      </c>
      <c r="S88" s="98">
        <v>30</v>
      </c>
      <c r="T88" s="98">
        <v>0</v>
      </c>
      <c r="U88" s="98">
        <v>3</v>
      </c>
      <c r="V88" s="98">
        <v>13</v>
      </c>
      <c r="W88" s="98" t="s">
        <v>69</v>
      </c>
      <c r="X88" s="98" t="s">
        <v>70</v>
      </c>
      <c r="Y88" s="98"/>
    </row>
    <row r="89" s="91" customFormat="1" ht="30" customHeight="1" spans="1:25">
      <c r="A89" s="98">
        <v>80</v>
      </c>
      <c r="B89" s="98" t="s">
        <v>58</v>
      </c>
      <c r="C89" s="98" t="s">
        <v>94</v>
      </c>
      <c r="D89" s="98" t="s">
        <v>95</v>
      </c>
      <c r="E89" s="98" t="s">
        <v>271</v>
      </c>
      <c r="F89" s="98" t="s">
        <v>272</v>
      </c>
      <c r="G89" s="98" t="s">
        <v>141</v>
      </c>
      <c r="H89" s="101" t="s">
        <v>108</v>
      </c>
      <c r="I89" s="98" t="str">
        <f t="shared" si="0"/>
        <v>双桥镇江南新村</v>
      </c>
      <c r="J89" s="106" t="s">
        <v>142</v>
      </c>
      <c r="K89" s="106" t="s">
        <v>143</v>
      </c>
      <c r="L89" s="98" t="s">
        <v>144</v>
      </c>
      <c r="M89" s="98" t="s">
        <v>273</v>
      </c>
      <c r="N89" s="98">
        <v>10</v>
      </c>
      <c r="O89" s="98">
        <v>10</v>
      </c>
      <c r="P89" s="98">
        <v>0</v>
      </c>
      <c r="Q89" s="98">
        <v>1</v>
      </c>
      <c r="R89" s="98">
        <v>15</v>
      </c>
      <c r="S89" s="98">
        <v>75</v>
      </c>
      <c r="T89" s="98">
        <v>0</v>
      </c>
      <c r="U89" s="98">
        <v>14</v>
      </c>
      <c r="V89" s="98">
        <v>59</v>
      </c>
      <c r="W89" s="98" t="s">
        <v>69</v>
      </c>
      <c r="X89" s="98" t="s">
        <v>70</v>
      </c>
      <c r="Y89" s="98"/>
    </row>
    <row r="90" s="91" customFormat="1" ht="30" customHeight="1" spans="1:25">
      <c r="A90" s="98">
        <v>81</v>
      </c>
      <c r="B90" s="98" t="s">
        <v>58</v>
      </c>
      <c r="C90" s="98" t="s">
        <v>94</v>
      </c>
      <c r="D90" s="98" t="s">
        <v>95</v>
      </c>
      <c r="E90" s="98" t="s">
        <v>271</v>
      </c>
      <c r="F90" s="98" t="s">
        <v>274</v>
      </c>
      <c r="G90" s="98" t="s">
        <v>141</v>
      </c>
      <c r="H90" s="101" t="s">
        <v>108</v>
      </c>
      <c r="I90" s="98" t="str">
        <f t="shared" si="0"/>
        <v>双桥镇白泉村</v>
      </c>
      <c r="J90" s="106" t="s">
        <v>142</v>
      </c>
      <c r="K90" s="106" t="s">
        <v>143</v>
      </c>
      <c r="L90" s="98" t="s">
        <v>144</v>
      </c>
      <c r="M90" s="98" t="s">
        <v>275</v>
      </c>
      <c r="N90" s="98">
        <v>2</v>
      </c>
      <c r="O90" s="98">
        <v>2</v>
      </c>
      <c r="P90" s="98">
        <v>0</v>
      </c>
      <c r="Q90" s="98">
        <v>1</v>
      </c>
      <c r="R90" s="98">
        <v>3</v>
      </c>
      <c r="S90" s="98">
        <v>15</v>
      </c>
      <c r="T90" s="98">
        <v>0</v>
      </c>
      <c r="U90" s="98">
        <v>2</v>
      </c>
      <c r="V90" s="98">
        <v>8</v>
      </c>
      <c r="W90" s="98" t="s">
        <v>69</v>
      </c>
      <c r="X90" s="98" t="s">
        <v>70</v>
      </c>
      <c r="Y90" s="98"/>
    </row>
    <row r="91" s="91" customFormat="1" ht="30" customHeight="1" spans="1:25">
      <c r="A91" s="98">
        <v>82</v>
      </c>
      <c r="B91" s="98" t="s">
        <v>58</v>
      </c>
      <c r="C91" s="98" t="s">
        <v>94</v>
      </c>
      <c r="D91" s="98" t="s">
        <v>95</v>
      </c>
      <c r="E91" s="98" t="s">
        <v>271</v>
      </c>
      <c r="F91" s="98" t="s">
        <v>276</v>
      </c>
      <c r="G91" s="98" t="s">
        <v>141</v>
      </c>
      <c r="H91" s="101" t="s">
        <v>108</v>
      </c>
      <c r="I91" s="98" t="str">
        <f t="shared" ref="I91:I154" si="1">E91&amp;F91</f>
        <v>双桥镇湘竹村</v>
      </c>
      <c r="J91" s="106" t="s">
        <v>142</v>
      </c>
      <c r="K91" s="106" t="s">
        <v>143</v>
      </c>
      <c r="L91" s="98" t="s">
        <v>144</v>
      </c>
      <c r="M91" s="98" t="s">
        <v>277</v>
      </c>
      <c r="N91" s="98">
        <v>2</v>
      </c>
      <c r="O91" s="98">
        <v>2</v>
      </c>
      <c r="P91" s="98">
        <v>0</v>
      </c>
      <c r="Q91" s="98">
        <v>1</v>
      </c>
      <c r="R91" s="98">
        <v>3</v>
      </c>
      <c r="S91" s="98">
        <v>15</v>
      </c>
      <c r="T91" s="98">
        <v>0</v>
      </c>
      <c r="U91" s="98">
        <v>1</v>
      </c>
      <c r="V91" s="98">
        <v>4</v>
      </c>
      <c r="W91" s="98" t="s">
        <v>69</v>
      </c>
      <c r="X91" s="98" t="s">
        <v>70</v>
      </c>
      <c r="Y91" s="98"/>
    </row>
    <row r="92" s="91" customFormat="1" ht="30" customHeight="1" spans="1:25">
      <c r="A92" s="98">
        <v>83</v>
      </c>
      <c r="B92" s="98" t="s">
        <v>58</v>
      </c>
      <c r="C92" s="98" t="s">
        <v>94</v>
      </c>
      <c r="D92" s="98" t="s">
        <v>95</v>
      </c>
      <c r="E92" s="98" t="s">
        <v>271</v>
      </c>
      <c r="F92" s="98" t="s">
        <v>278</v>
      </c>
      <c r="G92" s="98" t="s">
        <v>141</v>
      </c>
      <c r="H92" s="101" t="s">
        <v>108</v>
      </c>
      <c r="I92" s="98" t="str">
        <f t="shared" si="1"/>
        <v>双桥镇厚南村</v>
      </c>
      <c r="J92" s="106" t="s">
        <v>142</v>
      </c>
      <c r="K92" s="106" t="s">
        <v>143</v>
      </c>
      <c r="L92" s="98" t="s">
        <v>144</v>
      </c>
      <c r="M92" s="98" t="s">
        <v>279</v>
      </c>
      <c r="N92" s="98">
        <v>2</v>
      </c>
      <c r="O92" s="98">
        <v>2</v>
      </c>
      <c r="P92" s="98">
        <v>0</v>
      </c>
      <c r="Q92" s="98">
        <v>1</v>
      </c>
      <c r="R92" s="98">
        <v>3</v>
      </c>
      <c r="S92" s="98">
        <v>15</v>
      </c>
      <c r="T92" s="98">
        <v>0</v>
      </c>
      <c r="U92" s="98">
        <v>2</v>
      </c>
      <c r="V92" s="98">
        <v>8</v>
      </c>
      <c r="W92" s="98" t="s">
        <v>69</v>
      </c>
      <c r="X92" s="98" t="s">
        <v>70</v>
      </c>
      <c r="Y92" s="98"/>
    </row>
    <row r="93" s="91" customFormat="1" ht="30" customHeight="1" spans="1:25">
      <c r="A93" s="98">
        <v>84</v>
      </c>
      <c r="B93" s="98" t="s">
        <v>58</v>
      </c>
      <c r="C93" s="98" t="s">
        <v>94</v>
      </c>
      <c r="D93" s="98" t="s">
        <v>95</v>
      </c>
      <c r="E93" s="98" t="s">
        <v>271</v>
      </c>
      <c r="F93" s="98" t="s">
        <v>280</v>
      </c>
      <c r="G93" s="98" t="s">
        <v>141</v>
      </c>
      <c r="H93" s="101" t="s">
        <v>108</v>
      </c>
      <c r="I93" s="98" t="str">
        <f t="shared" si="1"/>
        <v>双桥镇洋湖村</v>
      </c>
      <c r="J93" s="106" t="s">
        <v>142</v>
      </c>
      <c r="K93" s="106" t="s">
        <v>143</v>
      </c>
      <c r="L93" s="98" t="s">
        <v>144</v>
      </c>
      <c r="M93" s="98" t="s">
        <v>281</v>
      </c>
      <c r="N93" s="98">
        <v>2</v>
      </c>
      <c r="O93" s="98">
        <v>2</v>
      </c>
      <c r="P93" s="98">
        <v>0</v>
      </c>
      <c r="Q93" s="98">
        <v>1</v>
      </c>
      <c r="R93" s="98">
        <v>3</v>
      </c>
      <c r="S93" s="98">
        <v>15</v>
      </c>
      <c r="T93" s="98">
        <v>0</v>
      </c>
      <c r="U93" s="98">
        <v>3</v>
      </c>
      <c r="V93" s="98">
        <v>13</v>
      </c>
      <c r="W93" s="98" t="s">
        <v>69</v>
      </c>
      <c r="X93" s="98" t="s">
        <v>70</v>
      </c>
      <c r="Y93" s="98"/>
    </row>
    <row r="94" s="91" customFormat="1" ht="30" customHeight="1" spans="1:25">
      <c r="A94" s="98">
        <v>85</v>
      </c>
      <c r="B94" s="98" t="s">
        <v>58</v>
      </c>
      <c r="C94" s="98" t="s">
        <v>94</v>
      </c>
      <c r="D94" s="98" t="s">
        <v>95</v>
      </c>
      <c r="E94" s="98" t="s">
        <v>271</v>
      </c>
      <c r="F94" s="98" t="s">
        <v>282</v>
      </c>
      <c r="G94" s="98" t="s">
        <v>141</v>
      </c>
      <c r="H94" s="101" t="s">
        <v>108</v>
      </c>
      <c r="I94" s="98" t="str">
        <f t="shared" si="1"/>
        <v>双桥镇金盆村</v>
      </c>
      <c r="J94" s="106" t="s">
        <v>142</v>
      </c>
      <c r="K94" s="106" t="s">
        <v>143</v>
      </c>
      <c r="L94" s="98" t="s">
        <v>144</v>
      </c>
      <c r="M94" s="98" t="s">
        <v>283</v>
      </c>
      <c r="N94" s="98">
        <v>6</v>
      </c>
      <c r="O94" s="98">
        <v>6</v>
      </c>
      <c r="P94" s="98">
        <v>0</v>
      </c>
      <c r="Q94" s="98">
        <v>1</v>
      </c>
      <c r="R94" s="98">
        <v>9</v>
      </c>
      <c r="S94" s="98">
        <v>45</v>
      </c>
      <c r="T94" s="98">
        <v>0</v>
      </c>
      <c r="U94" s="98">
        <v>8</v>
      </c>
      <c r="V94" s="98">
        <v>34</v>
      </c>
      <c r="W94" s="98" t="s">
        <v>69</v>
      </c>
      <c r="X94" s="98" t="s">
        <v>70</v>
      </c>
      <c r="Y94" s="98"/>
    </row>
    <row r="95" s="91" customFormat="1" ht="30" customHeight="1" spans="1:25">
      <c r="A95" s="98">
        <v>86</v>
      </c>
      <c r="B95" s="98" t="s">
        <v>58</v>
      </c>
      <c r="C95" s="98" t="s">
        <v>94</v>
      </c>
      <c r="D95" s="98" t="s">
        <v>95</v>
      </c>
      <c r="E95" s="98" t="s">
        <v>271</v>
      </c>
      <c r="F95" s="98" t="s">
        <v>284</v>
      </c>
      <c r="G95" s="98" t="s">
        <v>141</v>
      </c>
      <c r="H95" s="101" t="s">
        <v>108</v>
      </c>
      <c r="I95" s="98" t="str">
        <f t="shared" si="1"/>
        <v>双桥镇兰古村</v>
      </c>
      <c r="J95" s="106" t="s">
        <v>142</v>
      </c>
      <c r="K95" s="106" t="s">
        <v>143</v>
      </c>
      <c r="L95" s="98" t="s">
        <v>144</v>
      </c>
      <c r="M95" s="98" t="s">
        <v>285</v>
      </c>
      <c r="N95" s="98">
        <v>4</v>
      </c>
      <c r="O95" s="98">
        <v>4</v>
      </c>
      <c r="P95" s="98">
        <v>0</v>
      </c>
      <c r="Q95" s="98">
        <v>1</v>
      </c>
      <c r="R95" s="98">
        <v>6</v>
      </c>
      <c r="S95" s="98">
        <v>30</v>
      </c>
      <c r="T95" s="98">
        <v>0</v>
      </c>
      <c r="U95" s="98">
        <v>5</v>
      </c>
      <c r="V95" s="98">
        <v>21</v>
      </c>
      <c r="W95" s="98" t="s">
        <v>69</v>
      </c>
      <c r="X95" s="98" t="s">
        <v>70</v>
      </c>
      <c r="Y95" s="98"/>
    </row>
    <row r="96" s="91" customFormat="1" ht="30" customHeight="1" spans="1:25">
      <c r="A96" s="98">
        <v>87</v>
      </c>
      <c r="B96" s="98" t="s">
        <v>58</v>
      </c>
      <c r="C96" s="98" t="s">
        <v>94</v>
      </c>
      <c r="D96" s="98" t="s">
        <v>95</v>
      </c>
      <c r="E96" s="98" t="s">
        <v>286</v>
      </c>
      <c r="F96" s="98" t="s">
        <v>287</v>
      </c>
      <c r="G96" s="98" t="s">
        <v>141</v>
      </c>
      <c r="H96" s="101" t="s">
        <v>108</v>
      </c>
      <c r="I96" s="98" t="str">
        <f t="shared" si="1"/>
        <v>灵官镇玉泉村</v>
      </c>
      <c r="J96" s="106" t="s">
        <v>142</v>
      </c>
      <c r="K96" s="106" t="s">
        <v>143</v>
      </c>
      <c r="L96" s="98" t="s">
        <v>144</v>
      </c>
      <c r="M96" s="98" t="s">
        <v>288</v>
      </c>
      <c r="N96" s="98">
        <v>4</v>
      </c>
      <c r="O96" s="98">
        <v>4</v>
      </c>
      <c r="P96" s="98">
        <v>0</v>
      </c>
      <c r="Q96" s="98">
        <v>1</v>
      </c>
      <c r="R96" s="98">
        <v>6</v>
      </c>
      <c r="S96" s="98">
        <v>30</v>
      </c>
      <c r="T96" s="98">
        <v>0</v>
      </c>
      <c r="U96" s="98">
        <v>5</v>
      </c>
      <c r="V96" s="98">
        <v>21</v>
      </c>
      <c r="W96" s="98" t="s">
        <v>69</v>
      </c>
      <c r="X96" s="98" t="s">
        <v>70</v>
      </c>
      <c r="Y96" s="98"/>
    </row>
    <row r="97" s="91" customFormat="1" ht="30" customHeight="1" spans="1:25">
      <c r="A97" s="98">
        <v>88</v>
      </c>
      <c r="B97" s="98" t="s">
        <v>58</v>
      </c>
      <c r="C97" s="98" t="s">
        <v>94</v>
      </c>
      <c r="D97" s="98" t="s">
        <v>95</v>
      </c>
      <c r="E97" s="98" t="s">
        <v>286</v>
      </c>
      <c r="F97" s="98" t="s">
        <v>289</v>
      </c>
      <c r="G97" s="98" t="s">
        <v>141</v>
      </c>
      <c r="H97" s="101" t="s">
        <v>108</v>
      </c>
      <c r="I97" s="98" t="str">
        <f t="shared" si="1"/>
        <v>灵官镇永寿村</v>
      </c>
      <c r="J97" s="106" t="s">
        <v>142</v>
      </c>
      <c r="K97" s="106" t="s">
        <v>143</v>
      </c>
      <c r="L97" s="98" t="s">
        <v>144</v>
      </c>
      <c r="M97" s="98" t="s">
        <v>290</v>
      </c>
      <c r="N97" s="98">
        <v>2</v>
      </c>
      <c r="O97" s="98">
        <v>2</v>
      </c>
      <c r="P97" s="98">
        <v>0</v>
      </c>
      <c r="Q97" s="98">
        <v>1</v>
      </c>
      <c r="R97" s="98">
        <v>3</v>
      </c>
      <c r="S97" s="98">
        <v>15</v>
      </c>
      <c r="T97" s="98">
        <v>0</v>
      </c>
      <c r="U97" s="98">
        <v>2</v>
      </c>
      <c r="V97" s="98">
        <v>8</v>
      </c>
      <c r="W97" s="98" t="s">
        <v>69</v>
      </c>
      <c r="X97" s="98" t="s">
        <v>70</v>
      </c>
      <c r="Y97" s="98"/>
    </row>
    <row r="98" s="91" customFormat="1" ht="30" customHeight="1" spans="1:25">
      <c r="A98" s="98">
        <v>89</v>
      </c>
      <c r="B98" s="98" t="s">
        <v>58</v>
      </c>
      <c r="C98" s="98" t="s">
        <v>94</v>
      </c>
      <c r="D98" s="98" t="s">
        <v>95</v>
      </c>
      <c r="E98" s="98" t="s">
        <v>291</v>
      </c>
      <c r="F98" s="98" t="s">
        <v>292</v>
      </c>
      <c r="G98" s="98" t="s">
        <v>141</v>
      </c>
      <c r="H98" s="101" t="s">
        <v>108</v>
      </c>
      <c r="I98" s="98" t="str">
        <f t="shared" si="1"/>
        <v>风石堰镇杉铺村</v>
      </c>
      <c r="J98" s="106" t="s">
        <v>142</v>
      </c>
      <c r="K98" s="106" t="s">
        <v>143</v>
      </c>
      <c r="L98" s="98" t="s">
        <v>144</v>
      </c>
      <c r="M98" s="98" t="s">
        <v>293</v>
      </c>
      <c r="N98" s="98">
        <v>4</v>
      </c>
      <c r="O98" s="98">
        <v>4</v>
      </c>
      <c r="P98" s="98">
        <v>0</v>
      </c>
      <c r="Q98" s="98">
        <v>1</v>
      </c>
      <c r="R98" s="98">
        <v>6</v>
      </c>
      <c r="S98" s="98">
        <v>30</v>
      </c>
      <c r="T98" s="98">
        <v>0</v>
      </c>
      <c r="U98" s="98">
        <v>5</v>
      </c>
      <c r="V98" s="98">
        <v>21</v>
      </c>
      <c r="W98" s="98" t="s">
        <v>69</v>
      </c>
      <c r="X98" s="98" t="s">
        <v>70</v>
      </c>
      <c r="Y98" s="98"/>
    </row>
    <row r="99" s="91" customFormat="1" ht="30" customHeight="1" spans="1:25">
      <c r="A99" s="98">
        <v>90</v>
      </c>
      <c r="B99" s="98" t="s">
        <v>58</v>
      </c>
      <c r="C99" s="98" t="s">
        <v>94</v>
      </c>
      <c r="D99" s="98" t="s">
        <v>95</v>
      </c>
      <c r="E99" s="98" t="s">
        <v>291</v>
      </c>
      <c r="F99" s="98" t="s">
        <v>294</v>
      </c>
      <c r="G99" s="98" t="s">
        <v>141</v>
      </c>
      <c r="H99" s="101" t="s">
        <v>108</v>
      </c>
      <c r="I99" s="98" t="str">
        <f t="shared" si="1"/>
        <v>风石堰镇毛坪村</v>
      </c>
      <c r="J99" s="106" t="s">
        <v>142</v>
      </c>
      <c r="K99" s="106" t="s">
        <v>143</v>
      </c>
      <c r="L99" s="98" t="s">
        <v>144</v>
      </c>
      <c r="M99" s="98" t="s">
        <v>295</v>
      </c>
      <c r="N99" s="98">
        <v>4</v>
      </c>
      <c r="O99" s="98">
        <v>4</v>
      </c>
      <c r="P99" s="98">
        <v>0</v>
      </c>
      <c r="Q99" s="98">
        <v>1</v>
      </c>
      <c r="R99" s="98">
        <v>6</v>
      </c>
      <c r="S99" s="98">
        <v>30</v>
      </c>
      <c r="T99" s="98">
        <v>0</v>
      </c>
      <c r="U99" s="98">
        <v>5</v>
      </c>
      <c r="V99" s="98">
        <v>21</v>
      </c>
      <c r="W99" s="98" t="s">
        <v>69</v>
      </c>
      <c r="X99" s="98" t="s">
        <v>70</v>
      </c>
      <c r="Y99" s="98"/>
    </row>
    <row r="100" s="91" customFormat="1" ht="30" customHeight="1" spans="1:25">
      <c r="A100" s="98">
        <v>91</v>
      </c>
      <c r="B100" s="98" t="s">
        <v>58</v>
      </c>
      <c r="C100" s="98" t="s">
        <v>94</v>
      </c>
      <c r="D100" s="98" t="s">
        <v>95</v>
      </c>
      <c r="E100" s="98" t="s">
        <v>296</v>
      </c>
      <c r="F100" s="98" t="s">
        <v>297</v>
      </c>
      <c r="G100" s="98" t="s">
        <v>141</v>
      </c>
      <c r="H100" s="101" t="s">
        <v>108</v>
      </c>
      <c r="I100" s="98" t="str">
        <f t="shared" si="1"/>
        <v>白地市镇响鼓岭村</v>
      </c>
      <c r="J100" s="106" t="s">
        <v>142</v>
      </c>
      <c r="K100" s="106" t="s">
        <v>143</v>
      </c>
      <c r="L100" s="98" t="s">
        <v>144</v>
      </c>
      <c r="M100" s="98" t="s">
        <v>298</v>
      </c>
      <c r="N100" s="98">
        <v>2</v>
      </c>
      <c r="O100" s="98">
        <v>2</v>
      </c>
      <c r="P100" s="98">
        <v>0</v>
      </c>
      <c r="Q100" s="98">
        <v>1</v>
      </c>
      <c r="R100" s="98">
        <v>3</v>
      </c>
      <c r="S100" s="98">
        <v>15</v>
      </c>
      <c r="T100" s="98">
        <v>0</v>
      </c>
      <c r="U100" s="98">
        <v>2</v>
      </c>
      <c r="V100" s="98">
        <v>8</v>
      </c>
      <c r="W100" s="98" t="s">
        <v>69</v>
      </c>
      <c r="X100" s="98" t="s">
        <v>70</v>
      </c>
      <c r="Y100" s="98"/>
    </row>
    <row r="101" s="91" customFormat="1" ht="30" customHeight="1" spans="1:25">
      <c r="A101" s="98">
        <v>92</v>
      </c>
      <c r="B101" s="98" t="s">
        <v>58</v>
      </c>
      <c r="C101" s="98" t="s">
        <v>94</v>
      </c>
      <c r="D101" s="98" t="s">
        <v>95</v>
      </c>
      <c r="E101" s="98" t="s">
        <v>296</v>
      </c>
      <c r="F101" s="98" t="s">
        <v>299</v>
      </c>
      <c r="G101" s="98" t="s">
        <v>141</v>
      </c>
      <c r="H101" s="101" t="s">
        <v>108</v>
      </c>
      <c r="I101" s="98" t="str">
        <f t="shared" si="1"/>
        <v>白地市镇枫树山村</v>
      </c>
      <c r="J101" s="106" t="s">
        <v>142</v>
      </c>
      <c r="K101" s="106" t="s">
        <v>143</v>
      </c>
      <c r="L101" s="98" t="s">
        <v>144</v>
      </c>
      <c r="M101" s="98" t="s">
        <v>300</v>
      </c>
      <c r="N101" s="98">
        <v>2</v>
      </c>
      <c r="O101" s="98">
        <v>2</v>
      </c>
      <c r="P101" s="98">
        <v>0</v>
      </c>
      <c r="Q101" s="98">
        <v>1</v>
      </c>
      <c r="R101" s="98">
        <v>3</v>
      </c>
      <c r="S101" s="98">
        <v>15</v>
      </c>
      <c r="T101" s="98">
        <v>0</v>
      </c>
      <c r="U101" s="98">
        <v>1</v>
      </c>
      <c r="V101" s="98">
        <v>4</v>
      </c>
      <c r="W101" s="98" t="s">
        <v>69</v>
      </c>
      <c r="X101" s="98" t="s">
        <v>70</v>
      </c>
      <c r="Y101" s="98"/>
    </row>
    <row r="102" s="91" customFormat="1" ht="30" customHeight="1" spans="1:25">
      <c r="A102" s="98">
        <v>93</v>
      </c>
      <c r="B102" s="98" t="s">
        <v>58</v>
      </c>
      <c r="C102" s="98" t="s">
        <v>94</v>
      </c>
      <c r="D102" s="98" t="s">
        <v>95</v>
      </c>
      <c r="E102" s="98" t="s">
        <v>296</v>
      </c>
      <c r="F102" s="98" t="s">
        <v>301</v>
      </c>
      <c r="G102" s="98" t="s">
        <v>141</v>
      </c>
      <c r="H102" s="101" t="s">
        <v>108</v>
      </c>
      <c r="I102" s="98" t="str">
        <f t="shared" si="1"/>
        <v>白地市镇铁塘桥村</v>
      </c>
      <c r="J102" s="106" t="s">
        <v>142</v>
      </c>
      <c r="K102" s="106" t="s">
        <v>143</v>
      </c>
      <c r="L102" s="98" t="s">
        <v>144</v>
      </c>
      <c r="M102" s="98" t="s">
        <v>302</v>
      </c>
      <c r="N102" s="98">
        <v>2</v>
      </c>
      <c r="O102" s="98">
        <v>2</v>
      </c>
      <c r="P102" s="98">
        <v>0</v>
      </c>
      <c r="Q102" s="98">
        <v>1</v>
      </c>
      <c r="R102" s="98">
        <v>3</v>
      </c>
      <c r="S102" s="98">
        <v>15</v>
      </c>
      <c r="T102" s="98">
        <v>0</v>
      </c>
      <c r="U102" s="98">
        <v>2</v>
      </c>
      <c r="V102" s="98">
        <v>8</v>
      </c>
      <c r="W102" s="98" t="s">
        <v>69</v>
      </c>
      <c r="X102" s="98" t="s">
        <v>70</v>
      </c>
      <c r="Y102" s="98"/>
    </row>
    <row r="103" s="91" customFormat="1" ht="30" customHeight="1" spans="1:25">
      <c r="A103" s="98">
        <v>94</v>
      </c>
      <c r="B103" s="98" t="s">
        <v>58</v>
      </c>
      <c r="C103" s="98" t="s">
        <v>94</v>
      </c>
      <c r="D103" s="98" t="s">
        <v>95</v>
      </c>
      <c r="E103" s="98" t="s">
        <v>296</v>
      </c>
      <c r="F103" s="98" t="s">
        <v>303</v>
      </c>
      <c r="G103" s="98" t="s">
        <v>141</v>
      </c>
      <c r="H103" s="101" t="s">
        <v>108</v>
      </c>
      <c r="I103" s="98" t="str">
        <f t="shared" si="1"/>
        <v>白地市镇城东村</v>
      </c>
      <c r="J103" s="106" t="s">
        <v>142</v>
      </c>
      <c r="K103" s="106" t="s">
        <v>143</v>
      </c>
      <c r="L103" s="98" t="s">
        <v>144</v>
      </c>
      <c r="M103" s="98" t="s">
        <v>304</v>
      </c>
      <c r="N103" s="98">
        <v>2</v>
      </c>
      <c r="O103" s="98">
        <v>2</v>
      </c>
      <c r="P103" s="98">
        <v>0</v>
      </c>
      <c r="Q103" s="98">
        <v>1</v>
      </c>
      <c r="R103" s="98">
        <v>3</v>
      </c>
      <c r="S103" s="98">
        <v>15</v>
      </c>
      <c r="T103" s="98">
        <v>0</v>
      </c>
      <c r="U103" s="98">
        <v>3</v>
      </c>
      <c r="V103" s="98">
        <v>13</v>
      </c>
      <c r="W103" s="98" t="s">
        <v>69</v>
      </c>
      <c r="X103" s="98" t="s">
        <v>70</v>
      </c>
      <c r="Y103" s="98"/>
    </row>
    <row r="104" s="91" customFormat="1" ht="30" customHeight="1" spans="1:25">
      <c r="A104" s="98">
        <v>95</v>
      </c>
      <c r="B104" s="98" t="s">
        <v>58</v>
      </c>
      <c r="C104" s="98" t="s">
        <v>94</v>
      </c>
      <c r="D104" s="98" t="s">
        <v>95</v>
      </c>
      <c r="E104" s="98" t="s">
        <v>296</v>
      </c>
      <c r="F104" s="98" t="s">
        <v>305</v>
      </c>
      <c r="G104" s="98" t="s">
        <v>141</v>
      </c>
      <c r="H104" s="101" t="s">
        <v>108</v>
      </c>
      <c r="I104" s="98" t="str">
        <f t="shared" si="1"/>
        <v>白地市镇黄土岭村</v>
      </c>
      <c r="J104" s="106" t="s">
        <v>142</v>
      </c>
      <c r="K104" s="106" t="s">
        <v>143</v>
      </c>
      <c r="L104" s="98" t="s">
        <v>144</v>
      </c>
      <c r="M104" s="98" t="s">
        <v>306</v>
      </c>
      <c r="N104" s="98">
        <v>2</v>
      </c>
      <c r="O104" s="98">
        <v>2</v>
      </c>
      <c r="P104" s="98">
        <v>0</v>
      </c>
      <c r="Q104" s="98">
        <v>1</v>
      </c>
      <c r="R104" s="98">
        <v>3</v>
      </c>
      <c r="S104" s="98">
        <v>15</v>
      </c>
      <c r="T104" s="98">
        <v>0</v>
      </c>
      <c r="U104" s="98">
        <v>2</v>
      </c>
      <c r="V104" s="98">
        <v>8</v>
      </c>
      <c r="W104" s="98" t="s">
        <v>69</v>
      </c>
      <c r="X104" s="98" t="s">
        <v>70</v>
      </c>
      <c r="Y104" s="98"/>
    </row>
    <row r="105" s="91" customFormat="1" ht="30" customHeight="1" spans="1:25">
      <c r="A105" s="98">
        <v>96</v>
      </c>
      <c r="B105" s="98" t="s">
        <v>58</v>
      </c>
      <c r="C105" s="98" t="s">
        <v>94</v>
      </c>
      <c r="D105" s="98" t="s">
        <v>95</v>
      </c>
      <c r="E105" s="98" t="s">
        <v>296</v>
      </c>
      <c r="F105" s="98" t="s">
        <v>307</v>
      </c>
      <c r="G105" s="98" t="s">
        <v>141</v>
      </c>
      <c r="H105" s="101" t="s">
        <v>108</v>
      </c>
      <c r="I105" s="98" t="str">
        <f t="shared" si="1"/>
        <v>白地市镇柏松亭村</v>
      </c>
      <c r="J105" s="106" t="s">
        <v>142</v>
      </c>
      <c r="K105" s="106" t="s">
        <v>143</v>
      </c>
      <c r="L105" s="98" t="s">
        <v>144</v>
      </c>
      <c r="M105" s="98" t="s">
        <v>308</v>
      </c>
      <c r="N105" s="98">
        <v>4</v>
      </c>
      <c r="O105" s="98">
        <v>4</v>
      </c>
      <c r="P105" s="98">
        <v>0</v>
      </c>
      <c r="Q105" s="98">
        <v>1</v>
      </c>
      <c r="R105" s="98">
        <v>6</v>
      </c>
      <c r="S105" s="98">
        <v>30</v>
      </c>
      <c r="T105" s="98">
        <v>0</v>
      </c>
      <c r="U105" s="98">
        <v>5</v>
      </c>
      <c r="V105" s="98">
        <v>21</v>
      </c>
      <c r="W105" s="98" t="s">
        <v>69</v>
      </c>
      <c r="X105" s="98" t="s">
        <v>70</v>
      </c>
      <c r="Y105" s="98"/>
    </row>
    <row r="106" s="91" customFormat="1" ht="30" customHeight="1" spans="1:25">
      <c r="A106" s="98">
        <v>97</v>
      </c>
      <c r="B106" s="98" t="s">
        <v>58</v>
      </c>
      <c r="C106" s="98" t="s">
        <v>94</v>
      </c>
      <c r="D106" s="98" t="s">
        <v>95</v>
      </c>
      <c r="E106" s="98" t="s">
        <v>296</v>
      </c>
      <c r="F106" s="98" t="s">
        <v>309</v>
      </c>
      <c r="G106" s="98" t="s">
        <v>141</v>
      </c>
      <c r="H106" s="101" t="s">
        <v>108</v>
      </c>
      <c r="I106" s="98" t="str">
        <f t="shared" si="1"/>
        <v>白地市镇金盘山村</v>
      </c>
      <c r="J106" s="106" t="s">
        <v>142</v>
      </c>
      <c r="K106" s="106" t="s">
        <v>143</v>
      </c>
      <c r="L106" s="98" t="s">
        <v>144</v>
      </c>
      <c r="M106" s="98" t="s">
        <v>310</v>
      </c>
      <c r="N106" s="98">
        <v>2</v>
      </c>
      <c r="O106" s="98">
        <v>2</v>
      </c>
      <c r="P106" s="98">
        <v>0</v>
      </c>
      <c r="Q106" s="98">
        <v>1</v>
      </c>
      <c r="R106" s="98">
        <v>3</v>
      </c>
      <c r="S106" s="98">
        <v>15</v>
      </c>
      <c r="T106" s="98">
        <v>0</v>
      </c>
      <c r="U106" s="98">
        <v>2</v>
      </c>
      <c r="V106" s="98">
        <v>8</v>
      </c>
      <c r="W106" s="98" t="s">
        <v>69</v>
      </c>
      <c r="X106" s="98" t="s">
        <v>70</v>
      </c>
      <c r="Y106" s="98"/>
    </row>
    <row r="107" s="91" customFormat="1" ht="30" customHeight="1" spans="1:25">
      <c r="A107" s="98">
        <v>98</v>
      </c>
      <c r="B107" s="98" t="s">
        <v>58</v>
      </c>
      <c r="C107" s="98" t="s">
        <v>94</v>
      </c>
      <c r="D107" s="98" t="s">
        <v>95</v>
      </c>
      <c r="E107" s="98" t="s">
        <v>296</v>
      </c>
      <c r="F107" s="98" t="s">
        <v>311</v>
      </c>
      <c r="G107" s="98" t="s">
        <v>141</v>
      </c>
      <c r="H107" s="101" t="s">
        <v>108</v>
      </c>
      <c r="I107" s="98" t="str">
        <f t="shared" si="1"/>
        <v>白地市镇黄花场村</v>
      </c>
      <c r="J107" s="106" t="s">
        <v>142</v>
      </c>
      <c r="K107" s="106" t="s">
        <v>143</v>
      </c>
      <c r="L107" s="98" t="s">
        <v>144</v>
      </c>
      <c r="M107" s="98" t="s">
        <v>312</v>
      </c>
      <c r="N107" s="98">
        <v>2</v>
      </c>
      <c r="O107" s="98">
        <v>2</v>
      </c>
      <c r="P107" s="98">
        <v>0</v>
      </c>
      <c r="Q107" s="98">
        <v>1</v>
      </c>
      <c r="R107" s="98">
        <v>3</v>
      </c>
      <c r="S107" s="98">
        <v>15</v>
      </c>
      <c r="T107" s="98">
        <v>1</v>
      </c>
      <c r="U107" s="98">
        <v>1</v>
      </c>
      <c r="V107" s="98">
        <v>4</v>
      </c>
      <c r="W107" s="98" t="s">
        <v>69</v>
      </c>
      <c r="X107" s="98" t="s">
        <v>70</v>
      </c>
      <c r="Y107" s="98"/>
    </row>
    <row r="108" s="91" customFormat="1" ht="30" customHeight="1" spans="1:25">
      <c r="A108" s="98">
        <v>99</v>
      </c>
      <c r="B108" s="98" t="s">
        <v>58</v>
      </c>
      <c r="C108" s="98" t="s">
        <v>94</v>
      </c>
      <c r="D108" s="98" t="s">
        <v>95</v>
      </c>
      <c r="E108" s="98" t="s">
        <v>296</v>
      </c>
      <c r="F108" s="98" t="s">
        <v>313</v>
      </c>
      <c r="G108" s="98" t="s">
        <v>141</v>
      </c>
      <c r="H108" s="101" t="s">
        <v>108</v>
      </c>
      <c r="I108" s="98" t="str">
        <f t="shared" si="1"/>
        <v>白地市镇华龙村</v>
      </c>
      <c r="J108" s="106" t="s">
        <v>142</v>
      </c>
      <c r="K108" s="106" t="s">
        <v>143</v>
      </c>
      <c r="L108" s="98" t="s">
        <v>144</v>
      </c>
      <c r="M108" s="98" t="s">
        <v>314</v>
      </c>
      <c r="N108" s="98">
        <v>2</v>
      </c>
      <c r="O108" s="98">
        <v>2</v>
      </c>
      <c r="P108" s="98">
        <v>0</v>
      </c>
      <c r="Q108" s="98">
        <v>1</v>
      </c>
      <c r="R108" s="98">
        <v>3</v>
      </c>
      <c r="S108" s="98">
        <v>15</v>
      </c>
      <c r="T108" s="98">
        <v>0</v>
      </c>
      <c r="U108" s="98">
        <v>2</v>
      </c>
      <c r="V108" s="98">
        <v>8</v>
      </c>
      <c r="W108" s="98" t="s">
        <v>69</v>
      </c>
      <c r="X108" s="98" t="s">
        <v>70</v>
      </c>
      <c r="Y108" s="98"/>
    </row>
    <row r="109" s="91" customFormat="1" ht="30" customHeight="1" spans="1:25">
      <c r="A109" s="98">
        <v>100</v>
      </c>
      <c r="B109" s="98" t="s">
        <v>58</v>
      </c>
      <c r="C109" s="98" t="s">
        <v>94</v>
      </c>
      <c r="D109" s="98" t="s">
        <v>95</v>
      </c>
      <c r="E109" s="98" t="s">
        <v>296</v>
      </c>
      <c r="F109" s="98" t="s">
        <v>315</v>
      </c>
      <c r="G109" s="98" t="s">
        <v>141</v>
      </c>
      <c r="H109" s="101" t="s">
        <v>108</v>
      </c>
      <c r="I109" s="98" t="str">
        <f t="shared" si="1"/>
        <v>白地市镇香锦坪村</v>
      </c>
      <c r="J109" s="106" t="s">
        <v>142</v>
      </c>
      <c r="K109" s="106" t="s">
        <v>143</v>
      </c>
      <c r="L109" s="98" t="s">
        <v>144</v>
      </c>
      <c r="M109" s="98" t="s">
        <v>316</v>
      </c>
      <c r="N109" s="98">
        <v>6</v>
      </c>
      <c r="O109" s="98">
        <v>6</v>
      </c>
      <c r="P109" s="98">
        <v>0</v>
      </c>
      <c r="Q109" s="98">
        <v>1</v>
      </c>
      <c r="R109" s="98">
        <v>9</v>
      </c>
      <c r="S109" s="98">
        <v>45</v>
      </c>
      <c r="T109" s="98">
        <v>0</v>
      </c>
      <c r="U109" s="98">
        <v>8</v>
      </c>
      <c r="V109" s="98">
        <v>34</v>
      </c>
      <c r="W109" s="98" t="s">
        <v>69</v>
      </c>
      <c r="X109" s="98" t="s">
        <v>70</v>
      </c>
      <c r="Y109" s="98"/>
    </row>
    <row r="110" s="91" customFormat="1" ht="30" customHeight="1" spans="1:25">
      <c r="A110" s="98">
        <v>101</v>
      </c>
      <c r="B110" s="98" t="s">
        <v>58</v>
      </c>
      <c r="C110" s="98" t="s">
        <v>94</v>
      </c>
      <c r="D110" s="98" t="s">
        <v>95</v>
      </c>
      <c r="E110" s="98" t="s">
        <v>317</v>
      </c>
      <c r="F110" s="98" t="s">
        <v>318</v>
      </c>
      <c r="G110" s="98" t="s">
        <v>141</v>
      </c>
      <c r="H110" s="101" t="s">
        <v>108</v>
      </c>
      <c r="I110" s="98" t="str">
        <f t="shared" si="1"/>
        <v>黄土铺镇三星町村</v>
      </c>
      <c r="J110" s="106" t="s">
        <v>142</v>
      </c>
      <c r="K110" s="106" t="s">
        <v>143</v>
      </c>
      <c r="L110" s="98" t="s">
        <v>144</v>
      </c>
      <c r="M110" s="98" t="s">
        <v>319</v>
      </c>
      <c r="N110" s="98">
        <v>6</v>
      </c>
      <c r="O110" s="98">
        <v>6</v>
      </c>
      <c r="P110" s="98">
        <v>0</v>
      </c>
      <c r="Q110" s="98">
        <v>1</v>
      </c>
      <c r="R110" s="98">
        <v>9</v>
      </c>
      <c r="S110" s="98">
        <v>45</v>
      </c>
      <c r="T110" s="98">
        <v>0</v>
      </c>
      <c r="U110" s="98">
        <v>5</v>
      </c>
      <c r="V110" s="98">
        <v>21</v>
      </c>
      <c r="W110" s="98" t="s">
        <v>69</v>
      </c>
      <c r="X110" s="98" t="s">
        <v>70</v>
      </c>
      <c r="Y110" s="98"/>
    </row>
    <row r="111" s="91" customFormat="1" ht="30" customHeight="1" spans="1:25">
      <c r="A111" s="98">
        <v>102</v>
      </c>
      <c r="B111" s="98" t="s">
        <v>58</v>
      </c>
      <c r="C111" s="98" t="s">
        <v>94</v>
      </c>
      <c r="D111" s="98" t="s">
        <v>95</v>
      </c>
      <c r="E111" s="98" t="s">
        <v>317</v>
      </c>
      <c r="F111" s="98" t="s">
        <v>320</v>
      </c>
      <c r="G111" s="98" t="s">
        <v>141</v>
      </c>
      <c r="H111" s="101" t="s">
        <v>108</v>
      </c>
      <c r="I111" s="98" t="str">
        <f t="shared" si="1"/>
        <v>黄土铺镇三和村</v>
      </c>
      <c r="J111" s="106" t="s">
        <v>142</v>
      </c>
      <c r="K111" s="106" t="s">
        <v>143</v>
      </c>
      <c r="L111" s="98" t="s">
        <v>144</v>
      </c>
      <c r="M111" s="98" t="s">
        <v>321</v>
      </c>
      <c r="N111" s="98">
        <v>4</v>
      </c>
      <c r="O111" s="98">
        <v>4</v>
      </c>
      <c r="P111" s="98">
        <v>0</v>
      </c>
      <c r="Q111" s="98">
        <v>1</v>
      </c>
      <c r="R111" s="98">
        <v>6</v>
      </c>
      <c r="S111" s="98">
        <v>30</v>
      </c>
      <c r="T111" s="98">
        <v>0</v>
      </c>
      <c r="U111" s="98">
        <v>4</v>
      </c>
      <c r="V111" s="98">
        <v>17</v>
      </c>
      <c r="W111" s="98" t="s">
        <v>69</v>
      </c>
      <c r="X111" s="98" t="s">
        <v>70</v>
      </c>
      <c r="Y111" s="98"/>
    </row>
    <row r="112" s="91" customFormat="1" ht="30" customHeight="1" spans="1:25">
      <c r="A112" s="98">
        <v>103</v>
      </c>
      <c r="B112" s="98" t="s">
        <v>58</v>
      </c>
      <c r="C112" s="98" t="s">
        <v>94</v>
      </c>
      <c r="D112" s="98" t="s">
        <v>95</v>
      </c>
      <c r="E112" s="98" t="s">
        <v>317</v>
      </c>
      <c r="F112" s="98" t="s">
        <v>322</v>
      </c>
      <c r="G112" s="98" t="s">
        <v>141</v>
      </c>
      <c r="H112" s="101" t="s">
        <v>108</v>
      </c>
      <c r="I112" s="98" t="str">
        <f t="shared" si="1"/>
        <v>黄土铺镇永德村</v>
      </c>
      <c r="J112" s="106" t="s">
        <v>142</v>
      </c>
      <c r="K112" s="106" t="s">
        <v>143</v>
      </c>
      <c r="L112" s="98" t="s">
        <v>144</v>
      </c>
      <c r="M112" s="98" t="s">
        <v>323</v>
      </c>
      <c r="N112" s="98">
        <v>4</v>
      </c>
      <c r="O112" s="98">
        <v>4</v>
      </c>
      <c r="P112" s="98">
        <v>0</v>
      </c>
      <c r="Q112" s="98">
        <v>1</v>
      </c>
      <c r="R112" s="98">
        <v>6</v>
      </c>
      <c r="S112" s="98">
        <v>30</v>
      </c>
      <c r="T112" s="98">
        <v>0</v>
      </c>
      <c r="U112" s="98">
        <v>3</v>
      </c>
      <c r="V112" s="98">
        <v>13</v>
      </c>
      <c r="W112" s="98" t="s">
        <v>69</v>
      </c>
      <c r="X112" s="98" t="s">
        <v>70</v>
      </c>
      <c r="Y112" s="98"/>
    </row>
    <row r="113" s="91" customFormat="1" ht="30" customHeight="1" spans="1:25">
      <c r="A113" s="98">
        <v>104</v>
      </c>
      <c r="B113" s="98" t="s">
        <v>58</v>
      </c>
      <c r="C113" s="98" t="s">
        <v>94</v>
      </c>
      <c r="D113" s="98" t="s">
        <v>95</v>
      </c>
      <c r="E113" s="98" t="s">
        <v>317</v>
      </c>
      <c r="F113" s="98" t="s">
        <v>324</v>
      </c>
      <c r="G113" s="98" t="s">
        <v>141</v>
      </c>
      <c r="H113" s="101" t="s">
        <v>108</v>
      </c>
      <c r="I113" s="98" t="str">
        <f t="shared" si="1"/>
        <v>黄土铺镇永新村</v>
      </c>
      <c r="J113" s="106" t="s">
        <v>142</v>
      </c>
      <c r="K113" s="106" t="s">
        <v>143</v>
      </c>
      <c r="L113" s="98" t="s">
        <v>144</v>
      </c>
      <c r="M113" s="98" t="s">
        <v>325</v>
      </c>
      <c r="N113" s="98">
        <v>2</v>
      </c>
      <c r="O113" s="98">
        <v>2</v>
      </c>
      <c r="P113" s="98">
        <v>0</v>
      </c>
      <c r="Q113" s="98">
        <v>1</v>
      </c>
      <c r="R113" s="98">
        <v>3</v>
      </c>
      <c r="S113" s="98">
        <v>15</v>
      </c>
      <c r="T113" s="98">
        <v>0</v>
      </c>
      <c r="U113" s="98">
        <v>2</v>
      </c>
      <c r="V113" s="98">
        <v>8</v>
      </c>
      <c r="W113" s="98" t="s">
        <v>69</v>
      </c>
      <c r="X113" s="98" t="s">
        <v>70</v>
      </c>
      <c r="Y113" s="98"/>
    </row>
    <row r="114" s="91" customFormat="1" ht="30" customHeight="1" spans="1:25">
      <c r="A114" s="98">
        <v>105</v>
      </c>
      <c r="B114" s="98" t="s">
        <v>58</v>
      </c>
      <c r="C114" s="98" t="s">
        <v>94</v>
      </c>
      <c r="D114" s="98" t="s">
        <v>95</v>
      </c>
      <c r="E114" s="98" t="s">
        <v>317</v>
      </c>
      <c r="F114" s="98" t="s">
        <v>320</v>
      </c>
      <c r="G114" s="98" t="s">
        <v>141</v>
      </c>
      <c r="H114" s="101" t="s">
        <v>108</v>
      </c>
      <c r="I114" s="98" t="str">
        <f t="shared" si="1"/>
        <v>黄土铺镇三和村</v>
      </c>
      <c r="J114" s="106" t="s">
        <v>142</v>
      </c>
      <c r="K114" s="106" t="s">
        <v>143</v>
      </c>
      <c r="L114" s="98" t="s">
        <v>144</v>
      </c>
      <c r="M114" s="98" t="s">
        <v>326</v>
      </c>
      <c r="N114" s="98">
        <v>2</v>
      </c>
      <c r="O114" s="98">
        <v>2</v>
      </c>
      <c r="P114" s="98">
        <v>0</v>
      </c>
      <c r="Q114" s="98">
        <v>1</v>
      </c>
      <c r="R114" s="98">
        <v>3</v>
      </c>
      <c r="S114" s="98">
        <v>15</v>
      </c>
      <c r="T114" s="98">
        <v>0</v>
      </c>
      <c r="U114" s="98">
        <v>2</v>
      </c>
      <c r="V114" s="98">
        <v>8</v>
      </c>
      <c r="W114" s="98" t="s">
        <v>69</v>
      </c>
      <c r="X114" s="98" t="s">
        <v>70</v>
      </c>
      <c r="Y114" s="98"/>
    </row>
    <row r="115" s="91" customFormat="1" ht="30" customHeight="1" spans="1:25">
      <c r="A115" s="98">
        <v>106</v>
      </c>
      <c r="B115" s="98" t="s">
        <v>58</v>
      </c>
      <c r="C115" s="98" t="s">
        <v>94</v>
      </c>
      <c r="D115" s="98" t="s">
        <v>95</v>
      </c>
      <c r="E115" s="98" t="s">
        <v>327</v>
      </c>
      <c r="F115" s="98" t="s">
        <v>328</v>
      </c>
      <c r="G115" s="98" t="s">
        <v>141</v>
      </c>
      <c r="H115" s="101" t="s">
        <v>108</v>
      </c>
      <c r="I115" s="98" t="str">
        <f t="shared" si="1"/>
        <v>石亭子镇长安村</v>
      </c>
      <c r="J115" s="106" t="s">
        <v>142</v>
      </c>
      <c r="K115" s="106" t="s">
        <v>143</v>
      </c>
      <c r="L115" s="98" t="s">
        <v>144</v>
      </c>
      <c r="M115" s="98" t="s">
        <v>329</v>
      </c>
      <c r="N115" s="98">
        <v>2</v>
      </c>
      <c r="O115" s="98">
        <v>2</v>
      </c>
      <c r="P115" s="98">
        <v>0</v>
      </c>
      <c r="Q115" s="98">
        <v>1</v>
      </c>
      <c r="R115" s="98">
        <v>3</v>
      </c>
      <c r="S115" s="98">
        <v>15</v>
      </c>
      <c r="T115" s="98">
        <v>0</v>
      </c>
      <c r="U115" s="98">
        <v>3</v>
      </c>
      <c r="V115" s="98">
        <v>13</v>
      </c>
      <c r="W115" s="98" t="s">
        <v>69</v>
      </c>
      <c r="X115" s="98" t="s">
        <v>70</v>
      </c>
      <c r="Y115" s="98"/>
    </row>
    <row r="116" s="91" customFormat="1" ht="30" customHeight="1" spans="1:25">
      <c r="A116" s="98">
        <v>107</v>
      </c>
      <c r="B116" s="98" t="s">
        <v>58</v>
      </c>
      <c r="C116" s="98" t="s">
        <v>94</v>
      </c>
      <c r="D116" s="98" t="s">
        <v>95</v>
      </c>
      <c r="E116" s="98" t="s">
        <v>327</v>
      </c>
      <c r="F116" s="98" t="s">
        <v>330</v>
      </c>
      <c r="G116" s="98" t="s">
        <v>141</v>
      </c>
      <c r="H116" s="101" t="s">
        <v>108</v>
      </c>
      <c r="I116" s="98" t="str">
        <f t="shared" si="1"/>
        <v>石亭子镇洪塘村</v>
      </c>
      <c r="J116" s="106" t="s">
        <v>142</v>
      </c>
      <c r="K116" s="106" t="s">
        <v>143</v>
      </c>
      <c r="L116" s="98" t="s">
        <v>144</v>
      </c>
      <c r="M116" s="98" t="s">
        <v>331</v>
      </c>
      <c r="N116" s="98">
        <v>2</v>
      </c>
      <c r="O116" s="98">
        <v>2</v>
      </c>
      <c r="P116" s="98">
        <v>0</v>
      </c>
      <c r="Q116" s="98">
        <v>1</v>
      </c>
      <c r="R116" s="98">
        <v>3</v>
      </c>
      <c r="S116" s="98">
        <v>15</v>
      </c>
      <c r="T116" s="98">
        <v>0</v>
      </c>
      <c r="U116" s="98">
        <v>2</v>
      </c>
      <c r="V116" s="98">
        <v>8</v>
      </c>
      <c r="W116" s="98" t="s">
        <v>69</v>
      </c>
      <c r="X116" s="98" t="s">
        <v>70</v>
      </c>
      <c r="Y116" s="98"/>
    </row>
    <row r="117" s="91" customFormat="1" ht="30" customHeight="1" spans="1:25">
      <c r="A117" s="98">
        <v>108</v>
      </c>
      <c r="B117" s="98" t="s">
        <v>58</v>
      </c>
      <c r="C117" s="98" t="s">
        <v>94</v>
      </c>
      <c r="D117" s="98" t="s">
        <v>95</v>
      </c>
      <c r="E117" s="98" t="s">
        <v>327</v>
      </c>
      <c r="F117" s="98" t="s">
        <v>332</v>
      </c>
      <c r="G117" s="98" t="s">
        <v>141</v>
      </c>
      <c r="H117" s="101" t="s">
        <v>108</v>
      </c>
      <c r="I117" s="98" t="str">
        <f t="shared" si="1"/>
        <v>石亭子镇黄花町村</v>
      </c>
      <c r="J117" s="106" t="s">
        <v>142</v>
      </c>
      <c r="K117" s="106" t="s">
        <v>143</v>
      </c>
      <c r="L117" s="98" t="s">
        <v>144</v>
      </c>
      <c r="M117" s="98" t="s">
        <v>333</v>
      </c>
      <c r="N117" s="98">
        <v>2</v>
      </c>
      <c r="O117" s="98">
        <v>2</v>
      </c>
      <c r="P117" s="98">
        <v>0</v>
      </c>
      <c r="Q117" s="98">
        <v>1</v>
      </c>
      <c r="R117" s="98">
        <v>3</v>
      </c>
      <c r="S117" s="98">
        <v>15</v>
      </c>
      <c r="T117" s="98">
        <v>0</v>
      </c>
      <c r="U117" s="98">
        <v>1</v>
      </c>
      <c r="V117" s="98">
        <v>4</v>
      </c>
      <c r="W117" s="98" t="s">
        <v>69</v>
      </c>
      <c r="X117" s="98" t="s">
        <v>70</v>
      </c>
      <c r="Y117" s="98"/>
    </row>
    <row r="118" s="91" customFormat="1" ht="30" customHeight="1" spans="1:25">
      <c r="A118" s="98">
        <v>109</v>
      </c>
      <c r="B118" s="98" t="s">
        <v>58</v>
      </c>
      <c r="C118" s="98" t="s">
        <v>94</v>
      </c>
      <c r="D118" s="98" t="s">
        <v>95</v>
      </c>
      <c r="E118" s="98" t="s">
        <v>327</v>
      </c>
      <c r="F118" s="98" t="s">
        <v>334</v>
      </c>
      <c r="G118" s="98" t="s">
        <v>141</v>
      </c>
      <c r="H118" s="101" t="s">
        <v>108</v>
      </c>
      <c r="I118" s="98" t="str">
        <f t="shared" si="1"/>
        <v>石亭子镇石亭子村</v>
      </c>
      <c r="J118" s="106" t="s">
        <v>142</v>
      </c>
      <c r="K118" s="106" t="s">
        <v>143</v>
      </c>
      <c r="L118" s="98" t="s">
        <v>144</v>
      </c>
      <c r="M118" s="98" t="s">
        <v>335</v>
      </c>
      <c r="N118" s="98">
        <v>2</v>
      </c>
      <c r="O118" s="98">
        <v>2</v>
      </c>
      <c r="P118" s="98">
        <v>0</v>
      </c>
      <c r="Q118" s="98">
        <v>1</v>
      </c>
      <c r="R118" s="98">
        <v>3</v>
      </c>
      <c r="S118" s="98">
        <v>15</v>
      </c>
      <c r="T118" s="98">
        <v>0</v>
      </c>
      <c r="U118" s="98">
        <v>2</v>
      </c>
      <c r="V118" s="98">
        <v>8</v>
      </c>
      <c r="W118" s="98" t="s">
        <v>69</v>
      </c>
      <c r="X118" s="98" t="s">
        <v>70</v>
      </c>
      <c r="Y118" s="98"/>
    </row>
    <row r="119" s="91" customFormat="1" ht="30" customHeight="1" spans="1:25">
      <c r="A119" s="98">
        <v>110</v>
      </c>
      <c r="B119" s="98" t="s">
        <v>58</v>
      </c>
      <c r="C119" s="98" t="s">
        <v>94</v>
      </c>
      <c r="D119" s="98" t="s">
        <v>95</v>
      </c>
      <c r="E119" s="98" t="s">
        <v>327</v>
      </c>
      <c r="F119" s="98" t="s">
        <v>336</v>
      </c>
      <c r="G119" s="98" t="s">
        <v>141</v>
      </c>
      <c r="H119" s="101" t="s">
        <v>108</v>
      </c>
      <c r="I119" s="98" t="str">
        <f t="shared" si="1"/>
        <v>石亭子镇友江村</v>
      </c>
      <c r="J119" s="106" t="s">
        <v>142</v>
      </c>
      <c r="K119" s="106" t="s">
        <v>143</v>
      </c>
      <c r="L119" s="98" t="s">
        <v>144</v>
      </c>
      <c r="M119" s="98" t="s">
        <v>337</v>
      </c>
      <c r="N119" s="98">
        <v>2</v>
      </c>
      <c r="O119" s="98">
        <v>2</v>
      </c>
      <c r="P119" s="98">
        <v>0</v>
      </c>
      <c r="Q119" s="98">
        <v>1</v>
      </c>
      <c r="R119" s="98">
        <v>3</v>
      </c>
      <c r="S119" s="98">
        <v>15</v>
      </c>
      <c r="T119" s="98">
        <v>0</v>
      </c>
      <c r="U119" s="98">
        <v>1</v>
      </c>
      <c r="V119" s="98">
        <v>4</v>
      </c>
      <c r="W119" s="98" t="s">
        <v>69</v>
      </c>
      <c r="X119" s="98" t="s">
        <v>70</v>
      </c>
      <c r="Y119" s="98"/>
    </row>
    <row r="120" s="91" customFormat="1" ht="30" customHeight="1" spans="1:25">
      <c r="A120" s="98">
        <v>111</v>
      </c>
      <c r="B120" s="98" t="s">
        <v>58</v>
      </c>
      <c r="C120" s="98" t="s">
        <v>94</v>
      </c>
      <c r="D120" s="98" t="s">
        <v>95</v>
      </c>
      <c r="E120" s="98" t="s">
        <v>338</v>
      </c>
      <c r="F120" s="98" t="s">
        <v>339</v>
      </c>
      <c r="G120" s="98" t="s">
        <v>141</v>
      </c>
      <c r="H120" s="101" t="s">
        <v>108</v>
      </c>
      <c r="I120" s="98" t="str">
        <f t="shared" si="1"/>
        <v>官家嘴镇日升堂村</v>
      </c>
      <c r="J120" s="106" t="s">
        <v>142</v>
      </c>
      <c r="K120" s="106" t="s">
        <v>143</v>
      </c>
      <c r="L120" s="98" t="s">
        <v>144</v>
      </c>
      <c r="M120" s="98" t="s">
        <v>340</v>
      </c>
      <c r="N120" s="98">
        <v>2</v>
      </c>
      <c r="O120" s="98">
        <v>2</v>
      </c>
      <c r="P120" s="98">
        <v>0</v>
      </c>
      <c r="Q120" s="98">
        <v>1</v>
      </c>
      <c r="R120" s="98">
        <v>3</v>
      </c>
      <c r="S120" s="98">
        <v>15</v>
      </c>
      <c r="T120" s="98">
        <v>0</v>
      </c>
      <c r="U120" s="98">
        <v>2</v>
      </c>
      <c r="V120" s="98">
        <v>8</v>
      </c>
      <c r="W120" s="98" t="s">
        <v>69</v>
      </c>
      <c r="X120" s="98" t="s">
        <v>70</v>
      </c>
      <c r="Y120" s="98"/>
    </row>
    <row r="121" s="91" customFormat="1" ht="30" customHeight="1" spans="1:25">
      <c r="A121" s="98">
        <v>112</v>
      </c>
      <c r="B121" s="98" t="s">
        <v>58</v>
      </c>
      <c r="C121" s="98" t="s">
        <v>94</v>
      </c>
      <c r="D121" s="98" t="s">
        <v>95</v>
      </c>
      <c r="E121" s="98" t="s">
        <v>338</v>
      </c>
      <c r="F121" s="98" t="s">
        <v>341</v>
      </c>
      <c r="G121" s="98" t="s">
        <v>141</v>
      </c>
      <c r="H121" s="101" t="s">
        <v>108</v>
      </c>
      <c r="I121" s="98" t="str">
        <f t="shared" si="1"/>
        <v>官家嘴镇炉后村</v>
      </c>
      <c r="J121" s="106" t="s">
        <v>142</v>
      </c>
      <c r="K121" s="106" t="s">
        <v>143</v>
      </c>
      <c r="L121" s="98" t="s">
        <v>144</v>
      </c>
      <c r="M121" s="98" t="s">
        <v>342</v>
      </c>
      <c r="N121" s="98">
        <v>2</v>
      </c>
      <c r="O121" s="98">
        <v>2</v>
      </c>
      <c r="P121" s="98">
        <v>0</v>
      </c>
      <c r="Q121" s="98">
        <v>1</v>
      </c>
      <c r="R121" s="98">
        <v>3</v>
      </c>
      <c r="S121" s="98">
        <v>15</v>
      </c>
      <c r="T121" s="98">
        <v>0</v>
      </c>
      <c r="U121" s="98">
        <v>2</v>
      </c>
      <c r="V121" s="98">
        <v>8</v>
      </c>
      <c r="W121" s="98" t="s">
        <v>69</v>
      </c>
      <c r="X121" s="98" t="s">
        <v>70</v>
      </c>
      <c r="Y121" s="98"/>
    </row>
    <row r="122" s="91" customFormat="1" ht="30" customHeight="1" spans="1:25">
      <c r="A122" s="98">
        <v>113</v>
      </c>
      <c r="B122" s="98" t="s">
        <v>58</v>
      </c>
      <c r="C122" s="98" t="s">
        <v>94</v>
      </c>
      <c r="D122" s="98" t="s">
        <v>95</v>
      </c>
      <c r="E122" s="98" t="s">
        <v>338</v>
      </c>
      <c r="F122" s="98" t="s">
        <v>343</v>
      </c>
      <c r="G122" s="98" t="s">
        <v>141</v>
      </c>
      <c r="H122" s="101" t="s">
        <v>108</v>
      </c>
      <c r="I122" s="98" t="str">
        <f t="shared" si="1"/>
        <v>官家嘴镇马止亭村</v>
      </c>
      <c r="J122" s="106" t="s">
        <v>142</v>
      </c>
      <c r="K122" s="106" t="s">
        <v>143</v>
      </c>
      <c r="L122" s="98" t="s">
        <v>144</v>
      </c>
      <c r="M122" s="98" t="s">
        <v>344</v>
      </c>
      <c r="N122" s="98">
        <v>2</v>
      </c>
      <c r="O122" s="98">
        <v>2</v>
      </c>
      <c r="P122" s="98">
        <v>0</v>
      </c>
      <c r="Q122" s="98">
        <v>1</v>
      </c>
      <c r="R122" s="98">
        <v>3</v>
      </c>
      <c r="S122" s="98">
        <v>15</v>
      </c>
      <c r="T122" s="98">
        <v>0</v>
      </c>
      <c r="U122" s="98">
        <v>3</v>
      </c>
      <c r="V122" s="98">
        <v>13</v>
      </c>
      <c r="W122" s="98" t="s">
        <v>69</v>
      </c>
      <c r="X122" s="98" t="s">
        <v>70</v>
      </c>
      <c r="Y122" s="98"/>
    </row>
    <row r="123" s="91" customFormat="1" ht="30" customHeight="1" spans="1:25">
      <c r="A123" s="98">
        <v>114</v>
      </c>
      <c r="B123" s="98" t="s">
        <v>58</v>
      </c>
      <c r="C123" s="98" t="s">
        <v>94</v>
      </c>
      <c r="D123" s="98" t="s">
        <v>95</v>
      </c>
      <c r="E123" s="98" t="s">
        <v>338</v>
      </c>
      <c r="F123" s="98" t="s">
        <v>345</v>
      </c>
      <c r="G123" s="98" t="s">
        <v>141</v>
      </c>
      <c r="H123" s="101" t="s">
        <v>108</v>
      </c>
      <c r="I123" s="98" t="str">
        <f t="shared" si="1"/>
        <v>官家嘴镇清联社区</v>
      </c>
      <c r="J123" s="106" t="s">
        <v>142</v>
      </c>
      <c r="K123" s="106" t="s">
        <v>143</v>
      </c>
      <c r="L123" s="98" t="s">
        <v>144</v>
      </c>
      <c r="M123" s="98" t="s">
        <v>346</v>
      </c>
      <c r="N123" s="98">
        <v>2</v>
      </c>
      <c r="O123" s="98">
        <v>2</v>
      </c>
      <c r="P123" s="98">
        <v>0</v>
      </c>
      <c r="Q123" s="98">
        <v>1</v>
      </c>
      <c r="R123" s="98">
        <v>3</v>
      </c>
      <c r="S123" s="98">
        <v>15</v>
      </c>
      <c r="T123" s="98">
        <v>1</v>
      </c>
      <c r="U123" s="98">
        <v>2</v>
      </c>
      <c r="V123" s="98">
        <v>8</v>
      </c>
      <c r="W123" s="98" t="s">
        <v>69</v>
      </c>
      <c r="X123" s="98" t="s">
        <v>70</v>
      </c>
      <c r="Y123" s="98"/>
    </row>
    <row r="124" s="91" customFormat="1" ht="30" customHeight="1" spans="1:25">
      <c r="A124" s="98">
        <v>115</v>
      </c>
      <c r="B124" s="98" t="s">
        <v>58</v>
      </c>
      <c r="C124" s="98" t="s">
        <v>94</v>
      </c>
      <c r="D124" s="98" t="s">
        <v>95</v>
      </c>
      <c r="E124" s="98" t="s">
        <v>338</v>
      </c>
      <c r="F124" s="98" t="s">
        <v>347</v>
      </c>
      <c r="G124" s="98" t="s">
        <v>141</v>
      </c>
      <c r="H124" s="101" t="s">
        <v>108</v>
      </c>
      <c r="I124" s="98" t="str">
        <f t="shared" si="1"/>
        <v>官家嘴镇枫社村</v>
      </c>
      <c r="J124" s="106" t="s">
        <v>142</v>
      </c>
      <c r="K124" s="106" t="s">
        <v>143</v>
      </c>
      <c r="L124" s="98" t="s">
        <v>144</v>
      </c>
      <c r="M124" s="98" t="s">
        <v>348</v>
      </c>
      <c r="N124" s="98">
        <v>6</v>
      </c>
      <c r="O124" s="98">
        <v>6</v>
      </c>
      <c r="P124" s="98">
        <v>0</v>
      </c>
      <c r="Q124" s="98">
        <v>1</v>
      </c>
      <c r="R124" s="98">
        <v>9</v>
      </c>
      <c r="S124" s="98">
        <v>45</v>
      </c>
      <c r="T124" s="98">
        <v>0</v>
      </c>
      <c r="U124" s="98">
        <v>8</v>
      </c>
      <c r="V124" s="98">
        <v>34</v>
      </c>
      <c r="W124" s="98" t="s">
        <v>69</v>
      </c>
      <c r="X124" s="98" t="s">
        <v>70</v>
      </c>
      <c r="Y124" s="98"/>
    </row>
    <row r="125" s="91" customFormat="1" ht="30" customHeight="1" spans="1:25">
      <c r="A125" s="98">
        <v>116</v>
      </c>
      <c r="B125" s="98" t="s">
        <v>58</v>
      </c>
      <c r="C125" s="98" t="s">
        <v>94</v>
      </c>
      <c r="D125" s="98" t="s">
        <v>95</v>
      </c>
      <c r="E125" s="98" t="s">
        <v>349</v>
      </c>
      <c r="F125" s="98" t="s">
        <v>350</v>
      </c>
      <c r="G125" s="98" t="s">
        <v>141</v>
      </c>
      <c r="H125" s="101" t="s">
        <v>108</v>
      </c>
      <c r="I125" s="98" t="str">
        <f t="shared" si="1"/>
        <v>步云桥镇梅下村</v>
      </c>
      <c r="J125" s="106" t="s">
        <v>142</v>
      </c>
      <c r="K125" s="106" t="s">
        <v>143</v>
      </c>
      <c r="L125" s="98" t="s">
        <v>144</v>
      </c>
      <c r="M125" s="98" t="s">
        <v>351</v>
      </c>
      <c r="N125" s="98">
        <v>4</v>
      </c>
      <c r="O125" s="98">
        <v>4</v>
      </c>
      <c r="P125" s="98">
        <v>0</v>
      </c>
      <c r="Q125" s="98">
        <v>1</v>
      </c>
      <c r="R125" s="98">
        <v>6</v>
      </c>
      <c r="S125" s="98">
        <v>30</v>
      </c>
      <c r="T125" s="98">
        <v>0</v>
      </c>
      <c r="U125" s="98">
        <v>5</v>
      </c>
      <c r="V125" s="98">
        <v>21</v>
      </c>
      <c r="W125" s="98" t="s">
        <v>69</v>
      </c>
      <c r="X125" s="98" t="s">
        <v>70</v>
      </c>
      <c r="Y125" s="98"/>
    </row>
    <row r="126" s="91" customFormat="1" ht="30" customHeight="1" spans="1:25">
      <c r="A126" s="98">
        <v>117</v>
      </c>
      <c r="B126" s="98" t="s">
        <v>58</v>
      </c>
      <c r="C126" s="98" t="s">
        <v>94</v>
      </c>
      <c r="D126" s="98" t="s">
        <v>95</v>
      </c>
      <c r="E126" s="98" t="s">
        <v>349</v>
      </c>
      <c r="F126" s="98" t="s">
        <v>352</v>
      </c>
      <c r="G126" s="98" t="s">
        <v>141</v>
      </c>
      <c r="H126" s="101" t="s">
        <v>108</v>
      </c>
      <c r="I126" s="98" t="str">
        <f t="shared" si="1"/>
        <v>步云桥镇桥西村</v>
      </c>
      <c r="J126" s="106" t="s">
        <v>142</v>
      </c>
      <c r="K126" s="106" t="s">
        <v>143</v>
      </c>
      <c r="L126" s="98" t="s">
        <v>144</v>
      </c>
      <c r="M126" s="98" t="s">
        <v>353</v>
      </c>
      <c r="N126" s="98">
        <v>4</v>
      </c>
      <c r="O126" s="98">
        <v>4</v>
      </c>
      <c r="P126" s="98">
        <v>0</v>
      </c>
      <c r="Q126" s="98">
        <v>1</v>
      </c>
      <c r="R126" s="98">
        <v>6</v>
      </c>
      <c r="S126" s="98">
        <v>30</v>
      </c>
      <c r="T126" s="98">
        <v>0</v>
      </c>
      <c r="U126" s="98">
        <v>3</v>
      </c>
      <c r="V126" s="98">
        <v>13</v>
      </c>
      <c r="W126" s="98" t="s">
        <v>69</v>
      </c>
      <c r="X126" s="98" t="s">
        <v>70</v>
      </c>
      <c r="Y126" s="98"/>
    </row>
    <row r="127" s="91" customFormat="1" ht="30" customHeight="1" spans="1:25">
      <c r="A127" s="98">
        <v>118</v>
      </c>
      <c r="B127" s="98" t="s">
        <v>58</v>
      </c>
      <c r="C127" s="98" t="s">
        <v>94</v>
      </c>
      <c r="D127" s="98" t="s">
        <v>95</v>
      </c>
      <c r="E127" s="98" t="s">
        <v>349</v>
      </c>
      <c r="F127" s="98" t="s">
        <v>354</v>
      </c>
      <c r="G127" s="98" t="s">
        <v>141</v>
      </c>
      <c r="H127" s="101" t="s">
        <v>108</v>
      </c>
      <c r="I127" s="98" t="str">
        <f t="shared" si="1"/>
        <v>步云桥镇桥塘村</v>
      </c>
      <c r="J127" s="106" t="s">
        <v>142</v>
      </c>
      <c r="K127" s="106" t="s">
        <v>143</v>
      </c>
      <c r="L127" s="98" t="s">
        <v>144</v>
      </c>
      <c r="M127" s="98" t="s">
        <v>355</v>
      </c>
      <c r="N127" s="98">
        <v>2</v>
      </c>
      <c r="O127" s="98">
        <v>2</v>
      </c>
      <c r="P127" s="98">
        <v>0</v>
      </c>
      <c r="Q127" s="98">
        <v>1</v>
      </c>
      <c r="R127" s="98">
        <v>3</v>
      </c>
      <c r="S127" s="98">
        <v>15</v>
      </c>
      <c r="T127" s="98">
        <v>0</v>
      </c>
      <c r="U127" s="98">
        <v>2</v>
      </c>
      <c r="V127" s="98">
        <v>8</v>
      </c>
      <c r="W127" s="98" t="s">
        <v>69</v>
      </c>
      <c r="X127" s="98" t="s">
        <v>70</v>
      </c>
      <c r="Y127" s="98"/>
    </row>
    <row r="128" s="91" customFormat="1" ht="30" customHeight="1" spans="1:25">
      <c r="A128" s="98">
        <v>119</v>
      </c>
      <c r="B128" s="98" t="s">
        <v>58</v>
      </c>
      <c r="C128" s="98" t="s">
        <v>94</v>
      </c>
      <c r="D128" s="98" t="s">
        <v>95</v>
      </c>
      <c r="E128" s="98" t="s">
        <v>349</v>
      </c>
      <c r="F128" s="98" t="s">
        <v>356</v>
      </c>
      <c r="G128" s="98" t="s">
        <v>141</v>
      </c>
      <c r="H128" s="101" t="s">
        <v>108</v>
      </c>
      <c r="I128" s="98" t="str">
        <f t="shared" si="1"/>
        <v>步云桥镇飞跃村</v>
      </c>
      <c r="J128" s="106" t="s">
        <v>142</v>
      </c>
      <c r="K128" s="106" t="s">
        <v>143</v>
      </c>
      <c r="L128" s="98" t="s">
        <v>144</v>
      </c>
      <c r="M128" s="98" t="s">
        <v>357</v>
      </c>
      <c r="N128" s="98">
        <v>2</v>
      </c>
      <c r="O128" s="98">
        <v>2</v>
      </c>
      <c r="P128" s="98">
        <v>0</v>
      </c>
      <c r="Q128" s="98">
        <v>1</v>
      </c>
      <c r="R128" s="98">
        <v>3</v>
      </c>
      <c r="S128" s="98">
        <v>15</v>
      </c>
      <c r="T128" s="98">
        <v>0</v>
      </c>
      <c r="U128" s="98">
        <v>2</v>
      </c>
      <c r="V128" s="98">
        <v>8</v>
      </c>
      <c r="W128" s="98" t="s">
        <v>69</v>
      </c>
      <c r="X128" s="98" t="s">
        <v>70</v>
      </c>
      <c r="Y128" s="98"/>
    </row>
    <row r="129" s="91" customFormat="1" ht="30" customHeight="1" spans="1:25">
      <c r="A129" s="98">
        <v>120</v>
      </c>
      <c r="B129" s="98" t="s">
        <v>58</v>
      </c>
      <c r="C129" s="98" t="s">
        <v>94</v>
      </c>
      <c r="D129" s="98" t="s">
        <v>95</v>
      </c>
      <c r="E129" s="98" t="s">
        <v>349</v>
      </c>
      <c r="F129" s="98" t="s">
        <v>358</v>
      </c>
      <c r="G129" s="98" t="s">
        <v>141</v>
      </c>
      <c r="H129" s="101" t="s">
        <v>108</v>
      </c>
      <c r="I129" s="98" t="str">
        <f t="shared" si="1"/>
        <v>步云桥镇包角村</v>
      </c>
      <c r="J129" s="106" t="s">
        <v>142</v>
      </c>
      <c r="K129" s="106" t="s">
        <v>143</v>
      </c>
      <c r="L129" s="98" t="s">
        <v>144</v>
      </c>
      <c r="M129" s="98" t="s">
        <v>359</v>
      </c>
      <c r="N129" s="98">
        <v>2</v>
      </c>
      <c r="O129" s="98">
        <v>2</v>
      </c>
      <c r="P129" s="98">
        <v>0</v>
      </c>
      <c r="Q129" s="98">
        <v>1</v>
      </c>
      <c r="R129" s="98">
        <v>3</v>
      </c>
      <c r="S129" s="98">
        <v>15</v>
      </c>
      <c r="T129" s="98">
        <v>0</v>
      </c>
      <c r="U129" s="98">
        <v>1</v>
      </c>
      <c r="V129" s="98">
        <v>4</v>
      </c>
      <c r="W129" s="98" t="s">
        <v>69</v>
      </c>
      <c r="X129" s="98" t="s">
        <v>70</v>
      </c>
      <c r="Y129" s="98"/>
    </row>
    <row r="130" s="91" customFormat="1" ht="30" customHeight="1" spans="1:25">
      <c r="A130" s="98">
        <v>121</v>
      </c>
      <c r="B130" s="98" t="s">
        <v>58</v>
      </c>
      <c r="C130" s="98" t="s">
        <v>94</v>
      </c>
      <c r="D130" s="98" t="s">
        <v>95</v>
      </c>
      <c r="E130" s="98" t="s">
        <v>349</v>
      </c>
      <c r="F130" s="98" t="s">
        <v>360</v>
      </c>
      <c r="G130" s="98" t="s">
        <v>141</v>
      </c>
      <c r="H130" s="101" t="s">
        <v>108</v>
      </c>
      <c r="I130" s="98" t="str">
        <f t="shared" si="1"/>
        <v>步云桥镇胜岳村</v>
      </c>
      <c r="J130" s="106" t="s">
        <v>142</v>
      </c>
      <c r="K130" s="106" t="s">
        <v>143</v>
      </c>
      <c r="L130" s="98" t="s">
        <v>144</v>
      </c>
      <c r="M130" s="98" t="s">
        <v>361</v>
      </c>
      <c r="N130" s="98">
        <v>4</v>
      </c>
      <c r="O130" s="98">
        <v>4</v>
      </c>
      <c r="P130" s="98">
        <v>0</v>
      </c>
      <c r="Q130" s="98">
        <v>1</v>
      </c>
      <c r="R130" s="98">
        <v>6</v>
      </c>
      <c r="S130" s="98">
        <v>30</v>
      </c>
      <c r="T130" s="98">
        <v>0</v>
      </c>
      <c r="U130" s="98">
        <v>5</v>
      </c>
      <c r="V130" s="98">
        <v>21</v>
      </c>
      <c r="W130" s="98" t="s">
        <v>69</v>
      </c>
      <c r="X130" s="98" t="s">
        <v>70</v>
      </c>
      <c r="Y130" s="98"/>
    </row>
    <row r="131" s="91" customFormat="1" ht="30" customHeight="1" spans="1:25">
      <c r="A131" s="98">
        <v>122</v>
      </c>
      <c r="B131" s="98" t="s">
        <v>58</v>
      </c>
      <c r="C131" s="98" t="s">
        <v>94</v>
      </c>
      <c r="D131" s="98" t="s">
        <v>95</v>
      </c>
      <c r="E131" s="98" t="s">
        <v>362</v>
      </c>
      <c r="F131" s="98" t="s">
        <v>363</v>
      </c>
      <c r="G131" s="98" t="s">
        <v>141</v>
      </c>
      <c r="H131" s="101" t="s">
        <v>108</v>
      </c>
      <c r="I131" s="98" t="str">
        <f t="shared" si="1"/>
        <v>砖塘镇龙溪村</v>
      </c>
      <c r="J131" s="106" t="s">
        <v>142</v>
      </c>
      <c r="K131" s="106" t="s">
        <v>143</v>
      </c>
      <c r="L131" s="98" t="s">
        <v>144</v>
      </c>
      <c r="M131" s="98" t="s">
        <v>364</v>
      </c>
      <c r="N131" s="98">
        <v>2</v>
      </c>
      <c r="O131" s="98">
        <v>2</v>
      </c>
      <c r="P131" s="98">
        <v>0</v>
      </c>
      <c r="Q131" s="98">
        <v>1</v>
      </c>
      <c r="R131" s="98">
        <v>3</v>
      </c>
      <c r="S131" s="98">
        <v>15</v>
      </c>
      <c r="T131" s="98">
        <v>0</v>
      </c>
      <c r="U131" s="98">
        <v>2</v>
      </c>
      <c r="V131" s="98">
        <v>8</v>
      </c>
      <c r="W131" s="98" t="s">
        <v>69</v>
      </c>
      <c r="X131" s="98" t="s">
        <v>70</v>
      </c>
      <c r="Y131" s="98"/>
    </row>
    <row r="132" s="91" customFormat="1" ht="30" customHeight="1" spans="1:25">
      <c r="A132" s="98">
        <v>123</v>
      </c>
      <c r="B132" s="98" t="s">
        <v>58</v>
      </c>
      <c r="C132" s="98" t="s">
        <v>94</v>
      </c>
      <c r="D132" s="98" t="s">
        <v>95</v>
      </c>
      <c r="E132" s="98" t="s">
        <v>362</v>
      </c>
      <c r="F132" s="98" t="s">
        <v>365</v>
      </c>
      <c r="G132" s="98" t="s">
        <v>141</v>
      </c>
      <c r="H132" s="101" t="s">
        <v>108</v>
      </c>
      <c r="I132" s="98" t="str">
        <f t="shared" si="1"/>
        <v>砖塘镇青云村</v>
      </c>
      <c r="J132" s="106" t="s">
        <v>142</v>
      </c>
      <c r="K132" s="106" t="s">
        <v>143</v>
      </c>
      <c r="L132" s="98" t="s">
        <v>144</v>
      </c>
      <c r="M132" s="98" t="s">
        <v>366</v>
      </c>
      <c r="N132" s="98">
        <v>2</v>
      </c>
      <c r="O132" s="98">
        <v>2</v>
      </c>
      <c r="P132" s="98">
        <v>0</v>
      </c>
      <c r="Q132" s="98">
        <v>1</v>
      </c>
      <c r="R132" s="98">
        <v>3</v>
      </c>
      <c r="S132" s="98">
        <v>15</v>
      </c>
      <c r="T132" s="98">
        <v>0</v>
      </c>
      <c r="U132" s="98">
        <v>3</v>
      </c>
      <c r="V132" s="98">
        <v>13</v>
      </c>
      <c r="W132" s="98" t="s">
        <v>69</v>
      </c>
      <c r="X132" s="98" t="s">
        <v>70</v>
      </c>
      <c r="Y132" s="98"/>
    </row>
    <row r="133" s="91" customFormat="1" ht="30" customHeight="1" spans="1:25">
      <c r="A133" s="98">
        <v>124</v>
      </c>
      <c r="B133" s="98" t="s">
        <v>58</v>
      </c>
      <c r="C133" s="98" t="s">
        <v>94</v>
      </c>
      <c r="D133" s="98" t="s">
        <v>95</v>
      </c>
      <c r="E133" s="98" t="s">
        <v>362</v>
      </c>
      <c r="F133" s="98" t="s">
        <v>367</v>
      </c>
      <c r="G133" s="98" t="s">
        <v>141</v>
      </c>
      <c r="H133" s="101" t="s">
        <v>108</v>
      </c>
      <c r="I133" s="98" t="str">
        <f t="shared" si="1"/>
        <v>砖塘镇永安村</v>
      </c>
      <c r="J133" s="106" t="s">
        <v>142</v>
      </c>
      <c r="K133" s="106" t="s">
        <v>143</v>
      </c>
      <c r="L133" s="98" t="s">
        <v>144</v>
      </c>
      <c r="M133" s="98" t="s">
        <v>368</v>
      </c>
      <c r="N133" s="98">
        <v>2</v>
      </c>
      <c r="O133" s="98">
        <v>2</v>
      </c>
      <c r="P133" s="98">
        <v>0</v>
      </c>
      <c r="Q133" s="98">
        <v>1</v>
      </c>
      <c r="R133" s="98">
        <v>3</v>
      </c>
      <c r="S133" s="98">
        <v>15</v>
      </c>
      <c r="T133" s="98">
        <v>0</v>
      </c>
      <c r="U133" s="98">
        <v>2</v>
      </c>
      <c r="V133" s="98">
        <v>8</v>
      </c>
      <c r="W133" s="98" t="s">
        <v>69</v>
      </c>
      <c r="X133" s="98" t="s">
        <v>70</v>
      </c>
      <c r="Y133" s="98"/>
    </row>
    <row r="134" s="91" customFormat="1" ht="30" customHeight="1" spans="1:25">
      <c r="A134" s="98">
        <v>125</v>
      </c>
      <c r="B134" s="98" t="s">
        <v>58</v>
      </c>
      <c r="C134" s="98" t="s">
        <v>94</v>
      </c>
      <c r="D134" s="98" t="s">
        <v>95</v>
      </c>
      <c r="E134" s="98" t="s">
        <v>362</v>
      </c>
      <c r="F134" s="98" t="s">
        <v>369</v>
      </c>
      <c r="G134" s="98" t="s">
        <v>141</v>
      </c>
      <c r="H134" s="101" t="s">
        <v>108</v>
      </c>
      <c r="I134" s="98" t="str">
        <f t="shared" si="1"/>
        <v>砖塘镇担干山村</v>
      </c>
      <c r="J134" s="106" t="s">
        <v>142</v>
      </c>
      <c r="K134" s="106" t="s">
        <v>143</v>
      </c>
      <c r="L134" s="98" t="s">
        <v>144</v>
      </c>
      <c r="M134" s="98" t="s">
        <v>370</v>
      </c>
      <c r="N134" s="98">
        <v>2</v>
      </c>
      <c r="O134" s="98">
        <v>2</v>
      </c>
      <c r="P134" s="98">
        <v>0</v>
      </c>
      <c r="Q134" s="98">
        <v>1</v>
      </c>
      <c r="R134" s="98">
        <v>3</v>
      </c>
      <c r="S134" s="98">
        <v>15</v>
      </c>
      <c r="T134" s="98">
        <v>0</v>
      </c>
      <c r="U134" s="98">
        <v>1</v>
      </c>
      <c r="V134" s="98">
        <v>4</v>
      </c>
      <c r="W134" s="98" t="s">
        <v>69</v>
      </c>
      <c r="X134" s="98" t="s">
        <v>70</v>
      </c>
      <c r="Y134" s="98"/>
    </row>
    <row r="135" s="91" customFormat="1" ht="30" customHeight="1" spans="1:25">
      <c r="A135" s="98">
        <v>126</v>
      </c>
      <c r="B135" s="98" t="s">
        <v>58</v>
      </c>
      <c r="C135" s="98" t="s">
        <v>94</v>
      </c>
      <c r="D135" s="98" t="s">
        <v>95</v>
      </c>
      <c r="E135" s="98" t="s">
        <v>362</v>
      </c>
      <c r="F135" s="98" t="s">
        <v>371</v>
      </c>
      <c r="G135" s="98" t="s">
        <v>141</v>
      </c>
      <c r="H135" s="101" t="s">
        <v>108</v>
      </c>
      <c r="I135" s="98" t="str">
        <f t="shared" si="1"/>
        <v>砖塘镇路亭岭村</v>
      </c>
      <c r="J135" s="106" t="s">
        <v>142</v>
      </c>
      <c r="K135" s="106" t="s">
        <v>143</v>
      </c>
      <c r="L135" s="98" t="s">
        <v>144</v>
      </c>
      <c r="M135" s="98" t="s">
        <v>372</v>
      </c>
      <c r="N135" s="98">
        <v>2</v>
      </c>
      <c r="O135" s="98">
        <v>2</v>
      </c>
      <c r="P135" s="98">
        <v>0</v>
      </c>
      <c r="Q135" s="98">
        <v>1</v>
      </c>
      <c r="R135" s="98">
        <v>3</v>
      </c>
      <c r="S135" s="98">
        <v>15</v>
      </c>
      <c r="T135" s="98">
        <v>0</v>
      </c>
      <c r="U135" s="98">
        <v>2</v>
      </c>
      <c r="V135" s="98">
        <v>8</v>
      </c>
      <c r="W135" s="98" t="s">
        <v>69</v>
      </c>
      <c r="X135" s="98" t="s">
        <v>70</v>
      </c>
      <c r="Y135" s="98"/>
    </row>
    <row r="136" s="91" customFormat="1" ht="30" customHeight="1" spans="1:25">
      <c r="A136" s="98">
        <v>127</v>
      </c>
      <c r="B136" s="98" t="s">
        <v>58</v>
      </c>
      <c r="C136" s="98" t="s">
        <v>94</v>
      </c>
      <c r="D136" s="98" t="s">
        <v>95</v>
      </c>
      <c r="E136" s="98" t="s">
        <v>362</v>
      </c>
      <c r="F136" s="98" t="s">
        <v>373</v>
      </c>
      <c r="G136" s="98" t="s">
        <v>141</v>
      </c>
      <c r="H136" s="101" t="s">
        <v>108</v>
      </c>
      <c r="I136" s="98" t="str">
        <f t="shared" si="1"/>
        <v>砖塘镇永昌村</v>
      </c>
      <c r="J136" s="106" t="s">
        <v>142</v>
      </c>
      <c r="K136" s="106" t="s">
        <v>143</v>
      </c>
      <c r="L136" s="98" t="s">
        <v>144</v>
      </c>
      <c r="M136" s="98" t="s">
        <v>374</v>
      </c>
      <c r="N136" s="98">
        <v>2</v>
      </c>
      <c r="O136" s="98">
        <v>2</v>
      </c>
      <c r="P136" s="98">
        <v>0</v>
      </c>
      <c r="Q136" s="98">
        <v>1</v>
      </c>
      <c r="R136" s="98">
        <v>3</v>
      </c>
      <c r="S136" s="98">
        <v>15</v>
      </c>
      <c r="T136" s="98">
        <v>0</v>
      </c>
      <c r="U136" s="98">
        <v>2</v>
      </c>
      <c r="V136" s="98">
        <v>8</v>
      </c>
      <c r="W136" s="98" t="s">
        <v>69</v>
      </c>
      <c r="X136" s="98" t="s">
        <v>70</v>
      </c>
      <c r="Y136" s="98"/>
    </row>
    <row r="137" s="91" customFormat="1" ht="30" customHeight="1" spans="1:25">
      <c r="A137" s="98">
        <v>128</v>
      </c>
      <c r="B137" s="98" t="s">
        <v>58</v>
      </c>
      <c r="C137" s="98" t="s">
        <v>94</v>
      </c>
      <c r="D137" s="98" t="s">
        <v>95</v>
      </c>
      <c r="E137" s="98" t="s">
        <v>362</v>
      </c>
      <c r="F137" s="98" t="s">
        <v>375</v>
      </c>
      <c r="G137" s="98" t="s">
        <v>141</v>
      </c>
      <c r="H137" s="101" t="s">
        <v>108</v>
      </c>
      <c r="I137" s="98" t="str">
        <f t="shared" si="1"/>
        <v>砖塘镇双江新村</v>
      </c>
      <c r="J137" s="106" t="s">
        <v>142</v>
      </c>
      <c r="K137" s="106" t="s">
        <v>143</v>
      </c>
      <c r="L137" s="98" t="s">
        <v>144</v>
      </c>
      <c r="M137" s="98" t="s">
        <v>376</v>
      </c>
      <c r="N137" s="98">
        <v>2</v>
      </c>
      <c r="O137" s="98">
        <v>2</v>
      </c>
      <c r="P137" s="98">
        <v>0</v>
      </c>
      <c r="Q137" s="98">
        <v>1</v>
      </c>
      <c r="R137" s="98">
        <v>3</v>
      </c>
      <c r="S137" s="98">
        <v>15</v>
      </c>
      <c r="T137" s="98">
        <v>0</v>
      </c>
      <c r="U137" s="98">
        <v>2</v>
      </c>
      <c r="V137" s="98">
        <v>8</v>
      </c>
      <c r="W137" s="98" t="s">
        <v>69</v>
      </c>
      <c r="X137" s="98" t="s">
        <v>70</v>
      </c>
      <c r="Y137" s="98"/>
    </row>
    <row r="138" s="91" customFormat="1" ht="30" customHeight="1" spans="1:25">
      <c r="A138" s="98">
        <v>129</v>
      </c>
      <c r="B138" s="98" t="s">
        <v>58</v>
      </c>
      <c r="C138" s="98" t="s">
        <v>94</v>
      </c>
      <c r="D138" s="98" t="s">
        <v>95</v>
      </c>
      <c r="E138" s="98" t="s">
        <v>362</v>
      </c>
      <c r="F138" s="98" t="s">
        <v>377</v>
      </c>
      <c r="G138" s="98" t="s">
        <v>141</v>
      </c>
      <c r="H138" s="101" t="s">
        <v>108</v>
      </c>
      <c r="I138" s="98" t="str">
        <f t="shared" si="1"/>
        <v>砖塘镇白鹤桥村</v>
      </c>
      <c r="J138" s="106" t="s">
        <v>142</v>
      </c>
      <c r="K138" s="106" t="s">
        <v>143</v>
      </c>
      <c r="L138" s="98" t="s">
        <v>144</v>
      </c>
      <c r="M138" s="98" t="s">
        <v>378</v>
      </c>
      <c r="N138" s="98">
        <v>4</v>
      </c>
      <c r="O138" s="98">
        <v>4</v>
      </c>
      <c r="P138" s="98">
        <v>0</v>
      </c>
      <c r="Q138" s="98">
        <v>1</v>
      </c>
      <c r="R138" s="98">
        <v>6</v>
      </c>
      <c r="S138" s="98">
        <v>30</v>
      </c>
      <c r="T138" s="98">
        <v>0</v>
      </c>
      <c r="U138" s="98">
        <v>5</v>
      </c>
      <c r="V138" s="98">
        <v>21</v>
      </c>
      <c r="W138" s="98" t="s">
        <v>69</v>
      </c>
      <c r="X138" s="98" t="s">
        <v>70</v>
      </c>
      <c r="Y138" s="98"/>
    </row>
    <row r="139" s="91" customFormat="1" ht="30" customHeight="1" spans="1:25">
      <c r="A139" s="98">
        <v>130</v>
      </c>
      <c r="B139" s="98" t="s">
        <v>58</v>
      </c>
      <c r="C139" s="98" t="s">
        <v>94</v>
      </c>
      <c r="D139" s="98" t="s">
        <v>95</v>
      </c>
      <c r="E139" s="98" t="s">
        <v>362</v>
      </c>
      <c r="F139" s="98" t="s">
        <v>379</v>
      </c>
      <c r="G139" s="98" t="s">
        <v>141</v>
      </c>
      <c r="H139" s="101" t="s">
        <v>108</v>
      </c>
      <c r="I139" s="98" t="str">
        <f t="shared" si="1"/>
        <v>砖塘镇仁龙社区</v>
      </c>
      <c r="J139" s="106" t="s">
        <v>142</v>
      </c>
      <c r="K139" s="106" t="s">
        <v>143</v>
      </c>
      <c r="L139" s="98" t="s">
        <v>144</v>
      </c>
      <c r="M139" s="98" t="s">
        <v>380</v>
      </c>
      <c r="N139" s="98">
        <v>4</v>
      </c>
      <c r="O139" s="98">
        <v>4</v>
      </c>
      <c r="P139" s="98">
        <v>0</v>
      </c>
      <c r="Q139" s="98">
        <v>1</v>
      </c>
      <c r="R139" s="98">
        <v>6</v>
      </c>
      <c r="S139" s="98">
        <v>30</v>
      </c>
      <c r="T139" s="98">
        <v>0</v>
      </c>
      <c r="U139" s="98">
        <v>4</v>
      </c>
      <c r="V139" s="98">
        <v>17</v>
      </c>
      <c r="W139" s="98" t="s">
        <v>69</v>
      </c>
      <c r="X139" s="98" t="s">
        <v>70</v>
      </c>
      <c r="Y139" s="98"/>
    </row>
    <row r="140" s="91" customFormat="1" ht="30" customHeight="1" spans="1:25">
      <c r="A140" s="98">
        <v>131</v>
      </c>
      <c r="B140" s="98" t="s">
        <v>58</v>
      </c>
      <c r="C140" s="98" t="s">
        <v>94</v>
      </c>
      <c r="D140" s="98" t="s">
        <v>95</v>
      </c>
      <c r="E140" s="98" t="s">
        <v>381</v>
      </c>
      <c r="F140" s="98" t="s">
        <v>382</v>
      </c>
      <c r="G140" s="98" t="s">
        <v>141</v>
      </c>
      <c r="H140" s="101" t="s">
        <v>108</v>
      </c>
      <c r="I140" s="98" t="str">
        <f t="shared" si="1"/>
        <v>蒋家桥镇新岭村</v>
      </c>
      <c r="J140" s="106" t="s">
        <v>142</v>
      </c>
      <c r="K140" s="106" t="s">
        <v>143</v>
      </c>
      <c r="L140" s="98" t="s">
        <v>144</v>
      </c>
      <c r="M140" s="98" t="s">
        <v>374</v>
      </c>
      <c r="N140" s="98">
        <v>2</v>
      </c>
      <c r="O140" s="98">
        <v>2</v>
      </c>
      <c r="P140" s="98">
        <v>0</v>
      </c>
      <c r="Q140" s="98">
        <v>1</v>
      </c>
      <c r="R140" s="98">
        <v>3</v>
      </c>
      <c r="S140" s="98">
        <v>15</v>
      </c>
      <c r="T140" s="98">
        <v>1</v>
      </c>
      <c r="U140" s="98">
        <v>2</v>
      </c>
      <c r="V140" s="98">
        <v>8</v>
      </c>
      <c r="W140" s="98" t="s">
        <v>69</v>
      </c>
      <c r="X140" s="98" t="s">
        <v>70</v>
      </c>
      <c r="Y140" s="98"/>
    </row>
    <row r="141" s="91" customFormat="1" ht="30" customHeight="1" spans="1:25">
      <c r="A141" s="98">
        <v>132</v>
      </c>
      <c r="B141" s="98" t="s">
        <v>58</v>
      </c>
      <c r="C141" s="98" t="s">
        <v>94</v>
      </c>
      <c r="D141" s="98" t="s">
        <v>95</v>
      </c>
      <c r="E141" s="98" t="s">
        <v>381</v>
      </c>
      <c r="F141" s="98" t="s">
        <v>383</v>
      </c>
      <c r="G141" s="98" t="s">
        <v>141</v>
      </c>
      <c r="H141" s="101" t="s">
        <v>108</v>
      </c>
      <c r="I141" s="98" t="str">
        <f t="shared" si="1"/>
        <v>蒋家桥镇三角塘村</v>
      </c>
      <c r="J141" s="106" t="s">
        <v>142</v>
      </c>
      <c r="K141" s="106" t="s">
        <v>143</v>
      </c>
      <c r="L141" s="98" t="s">
        <v>144</v>
      </c>
      <c r="M141" s="98" t="s">
        <v>384</v>
      </c>
      <c r="N141" s="98">
        <v>2</v>
      </c>
      <c r="O141" s="98">
        <v>2</v>
      </c>
      <c r="P141" s="98">
        <v>0</v>
      </c>
      <c r="Q141" s="98">
        <v>1</v>
      </c>
      <c r="R141" s="98">
        <v>3</v>
      </c>
      <c r="S141" s="98">
        <v>15</v>
      </c>
      <c r="T141" s="98">
        <v>0</v>
      </c>
      <c r="U141" s="98">
        <v>3</v>
      </c>
      <c r="V141" s="98">
        <v>13</v>
      </c>
      <c r="W141" s="98" t="s">
        <v>69</v>
      </c>
      <c r="X141" s="98" t="s">
        <v>70</v>
      </c>
      <c r="Y141" s="98"/>
    </row>
    <row r="142" s="91" customFormat="1" ht="30" customHeight="1" spans="1:25">
      <c r="A142" s="98">
        <v>133</v>
      </c>
      <c r="B142" s="98" t="s">
        <v>58</v>
      </c>
      <c r="C142" s="98" t="s">
        <v>94</v>
      </c>
      <c r="D142" s="98" t="s">
        <v>95</v>
      </c>
      <c r="E142" s="98" t="s">
        <v>381</v>
      </c>
      <c r="F142" s="98" t="s">
        <v>385</v>
      </c>
      <c r="G142" s="98" t="s">
        <v>141</v>
      </c>
      <c r="H142" s="101" t="s">
        <v>108</v>
      </c>
      <c r="I142" s="98" t="str">
        <f t="shared" si="1"/>
        <v>蒋家桥镇山水村</v>
      </c>
      <c r="J142" s="106" t="s">
        <v>142</v>
      </c>
      <c r="K142" s="106" t="s">
        <v>143</v>
      </c>
      <c r="L142" s="98" t="s">
        <v>144</v>
      </c>
      <c r="M142" s="98" t="s">
        <v>386</v>
      </c>
      <c r="N142" s="98">
        <v>2</v>
      </c>
      <c r="O142" s="98">
        <v>2</v>
      </c>
      <c r="P142" s="98">
        <v>0</v>
      </c>
      <c r="Q142" s="98">
        <v>1</v>
      </c>
      <c r="R142" s="98">
        <v>3</v>
      </c>
      <c r="S142" s="98">
        <v>15</v>
      </c>
      <c r="T142" s="98">
        <v>0</v>
      </c>
      <c r="U142" s="98">
        <v>2</v>
      </c>
      <c r="V142" s="98">
        <v>8</v>
      </c>
      <c r="W142" s="98" t="s">
        <v>69</v>
      </c>
      <c r="X142" s="98" t="s">
        <v>70</v>
      </c>
      <c r="Y142" s="98"/>
    </row>
    <row r="143" s="91" customFormat="1" ht="30" customHeight="1" spans="1:25">
      <c r="A143" s="98">
        <v>134</v>
      </c>
      <c r="B143" s="98" t="s">
        <v>58</v>
      </c>
      <c r="C143" s="98" t="s">
        <v>94</v>
      </c>
      <c r="D143" s="98" t="s">
        <v>95</v>
      </c>
      <c r="E143" s="98" t="s">
        <v>381</v>
      </c>
      <c r="F143" s="98" t="s">
        <v>387</v>
      </c>
      <c r="G143" s="98" t="s">
        <v>141</v>
      </c>
      <c r="H143" s="101" t="s">
        <v>108</v>
      </c>
      <c r="I143" s="98" t="str">
        <f t="shared" si="1"/>
        <v>蒋家桥镇胡坪村</v>
      </c>
      <c r="J143" s="106" t="s">
        <v>142</v>
      </c>
      <c r="K143" s="106" t="s">
        <v>143</v>
      </c>
      <c r="L143" s="98" t="s">
        <v>144</v>
      </c>
      <c r="M143" s="98" t="s">
        <v>388</v>
      </c>
      <c r="N143" s="98">
        <v>8</v>
      </c>
      <c r="O143" s="98">
        <v>8</v>
      </c>
      <c r="P143" s="98">
        <v>0</v>
      </c>
      <c r="Q143" s="98">
        <v>1</v>
      </c>
      <c r="R143" s="98">
        <v>12</v>
      </c>
      <c r="S143" s="98">
        <v>60</v>
      </c>
      <c r="T143" s="98">
        <v>1</v>
      </c>
      <c r="U143" s="98">
        <v>11</v>
      </c>
      <c r="V143" s="98">
        <v>46</v>
      </c>
      <c r="W143" s="98" t="s">
        <v>69</v>
      </c>
      <c r="X143" s="98" t="s">
        <v>70</v>
      </c>
      <c r="Y143" s="98"/>
    </row>
    <row r="144" s="91" customFormat="1" ht="30" customHeight="1" spans="1:25">
      <c r="A144" s="98">
        <v>135</v>
      </c>
      <c r="B144" s="98" t="s">
        <v>58</v>
      </c>
      <c r="C144" s="98" t="s">
        <v>94</v>
      </c>
      <c r="D144" s="98" t="s">
        <v>95</v>
      </c>
      <c r="E144" s="98" t="s">
        <v>381</v>
      </c>
      <c r="F144" s="98" t="s">
        <v>389</v>
      </c>
      <c r="G144" s="98" t="s">
        <v>141</v>
      </c>
      <c r="H144" s="101" t="s">
        <v>108</v>
      </c>
      <c r="I144" s="98" t="str">
        <f t="shared" si="1"/>
        <v>蒋家桥镇西湖村</v>
      </c>
      <c r="J144" s="106" t="s">
        <v>142</v>
      </c>
      <c r="K144" s="106" t="s">
        <v>143</v>
      </c>
      <c r="L144" s="98" t="s">
        <v>144</v>
      </c>
      <c r="M144" s="98" t="s">
        <v>390</v>
      </c>
      <c r="N144" s="98">
        <v>6</v>
      </c>
      <c r="O144" s="98">
        <v>6</v>
      </c>
      <c r="P144" s="98">
        <v>0</v>
      </c>
      <c r="Q144" s="98">
        <v>1</v>
      </c>
      <c r="R144" s="98">
        <v>9</v>
      </c>
      <c r="S144" s="98">
        <v>45</v>
      </c>
      <c r="T144" s="98">
        <v>0</v>
      </c>
      <c r="U144" s="98">
        <v>8</v>
      </c>
      <c r="V144" s="98">
        <v>34</v>
      </c>
      <c r="W144" s="98" t="s">
        <v>69</v>
      </c>
      <c r="X144" s="98" t="s">
        <v>70</v>
      </c>
      <c r="Y144" s="98"/>
    </row>
    <row r="145" s="91" customFormat="1" ht="30" customHeight="1" spans="1:25">
      <c r="A145" s="98">
        <v>136</v>
      </c>
      <c r="B145" s="98" t="s">
        <v>58</v>
      </c>
      <c r="C145" s="98" t="s">
        <v>94</v>
      </c>
      <c r="D145" s="98" t="s">
        <v>95</v>
      </c>
      <c r="E145" s="98" t="s">
        <v>381</v>
      </c>
      <c r="F145" s="98" t="s">
        <v>391</v>
      </c>
      <c r="G145" s="98" t="s">
        <v>141</v>
      </c>
      <c r="H145" s="101" t="s">
        <v>108</v>
      </c>
      <c r="I145" s="98" t="str">
        <f t="shared" si="1"/>
        <v>蒋家桥镇腊元村</v>
      </c>
      <c r="J145" s="106" t="s">
        <v>142</v>
      </c>
      <c r="K145" s="106" t="s">
        <v>143</v>
      </c>
      <c r="L145" s="98" t="s">
        <v>144</v>
      </c>
      <c r="M145" s="98" t="s">
        <v>392</v>
      </c>
      <c r="N145" s="98">
        <v>6</v>
      </c>
      <c r="O145" s="98">
        <v>6</v>
      </c>
      <c r="P145" s="98">
        <v>0</v>
      </c>
      <c r="Q145" s="98">
        <v>1</v>
      </c>
      <c r="R145" s="98">
        <v>9</v>
      </c>
      <c r="S145" s="98">
        <v>45</v>
      </c>
      <c r="T145" s="98">
        <v>0</v>
      </c>
      <c r="U145" s="98">
        <v>8</v>
      </c>
      <c r="V145" s="98">
        <v>34</v>
      </c>
      <c r="W145" s="98" t="s">
        <v>69</v>
      </c>
      <c r="X145" s="98" t="s">
        <v>70</v>
      </c>
      <c r="Y145" s="98"/>
    </row>
    <row r="146" s="91" customFormat="1" ht="30" customHeight="1" spans="1:25">
      <c r="A146" s="98">
        <v>137</v>
      </c>
      <c r="B146" s="98" t="s">
        <v>58</v>
      </c>
      <c r="C146" s="98" t="s">
        <v>94</v>
      </c>
      <c r="D146" s="98" t="s">
        <v>95</v>
      </c>
      <c r="E146" s="98" t="s">
        <v>110</v>
      </c>
      <c r="F146" s="98" t="s">
        <v>97</v>
      </c>
      <c r="G146" s="98" t="s">
        <v>141</v>
      </c>
      <c r="H146" s="101" t="s">
        <v>108</v>
      </c>
      <c r="I146" s="98" t="str">
        <f t="shared" si="1"/>
        <v>城连墟乡永隆村</v>
      </c>
      <c r="J146" s="106" t="s">
        <v>142</v>
      </c>
      <c r="K146" s="106" t="s">
        <v>143</v>
      </c>
      <c r="L146" s="98" t="s">
        <v>144</v>
      </c>
      <c r="M146" s="98" t="s">
        <v>393</v>
      </c>
      <c r="N146" s="98">
        <v>4</v>
      </c>
      <c r="O146" s="98">
        <v>4</v>
      </c>
      <c r="P146" s="98">
        <v>0</v>
      </c>
      <c r="Q146" s="98">
        <v>1</v>
      </c>
      <c r="R146" s="98">
        <v>6</v>
      </c>
      <c r="S146" s="98">
        <v>30</v>
      </c>
      <c r="T146" s="98">
        <v>1</v>
      </c>
      <c r="U146" s="98">
        <v>5</v>
      </c>
      <c r="V146" s="98">
        <v>21</v>
      </c>
      <c r="W146" s="98" t="s">
        <v>69</v>
      </c>
      <c r="X146" s="98" t="s">
        <v>70</v>
      </c>
      <c r="Y146" s="98"/>
    </row>
    <row r="147" s="91" customFormat="1" ht="30" customHeight="1" spans="1:25">
      <c r="A147" s="98">
        <v>138</v>
      </c>
      <c r="B147" s="98" t="s">
        <v>58</v>
      </c>
      <c r="C147" s="98" t="s">
        <v>94</v>
      </c>
      <c r="D147" s="98" t="s">
        <v>95</v>
      </c>
      <c r="E147" s="98" t="s">
        <v>394</v>
      </c>
      <c r="F147" s="98" t="s">
        <v>395</v>
      </c>
      <c r="G147" s="98" t="s">
        <v>141</v>
      </c>
      <c r="H147" s="101" t="s">
        <v>108</v>
      </c>
      <c r="I147" s="98" t="str">
        <f t="shared" si="1"/>
        <v>太和堂镇双排村</v>
      </c>
      <c r="J147" s="106" t="s">
        <v>142</v>
      </c>
      <c r="K147" s="106" t="s">
        <v>143</v>
      </c>
      <c r="L147" s="98" t="s">
        <v>144</v>
      </c>
      <c r="M147" s="98" t="s">
        <v>396</v>
      </c>
      <c r="N147" s="98">
        <v>2</v>
      </c>
      <c r="O147" s="98">
        <v>2</v>
      </c>
      <c r="P147" s="98">
        <v>0</v>
      </c>
      <c r="Q147" s="98">
        <v>1</v>
      </c>
      <c r="R147" s="98">
        <v>3</v>
      </c>
      <c r="S147" s="98">
        <v>15</v>
      </c>
      <c r="T147" s="98">
        <v>0</v>
      </c>
      <c r="U147" s="98">
        <v>2</v>
      </c>
      <c r="V147" s="98">
        <v>8</v>
      </c>
      <c r="W147" s="98" t="s">
        <v>69</v>
      </c>
      <c r="X147" s="98" t="s">
        <v>70</v>
      </c>
      <c r="Y147" s="98"/>
    </row>
    <row r="148" s="91" customFormat="1" ht="30" customHeight="1" spans="1:25">
      <c r="A148" s="98">
        <v>139</v>
      </c>
      <c r="B148" s="98" t="s">
        <v>58</v>
      </c>
      <c r="C148" s="98" t="s">
        <v>94</v>
      </c>
      <c r="D148" s="98" t="s">
        <v>95</v>
      </c>
      <c r="E148" s="98" t="s">
        <v>394</v>
      </c>
      <c r="F148" s="98" t="s">
        <v>397</v>
      </c>
      <c r="G148" s="98" t="s">
        <v>141</v>
      </c>
      <c r="H148" s="101" t="s">
        <v>108</v>
      </c>
      <c r="I148" s="98" t="str">
        <f t="shared" si="1"/>
        <v>太和堂镇良村</v>
      </c>
      <c r="J148" s="106" t="s">
        <v>142</v>
      </c>
      <c r="K148" s="106" t="s">
        <v>143</v>
      </c>
      <c r="L148" s="98" t="s">
        <v>144</v>
      </c>
      <c r="M148" s="98" t="s">
        <v>398</v>
      </c>
      <c r="N148" s="98">
        <v>2</v>
      </c>
      <c r="O148" s="98">
        <v>2</v>
      </c>
      <c r="P148" s="98">
        <v>0</v>
      </c>
      <c r="Q148" s="98">
        <v>1</v>
      </c>
      <c r="R148" s="98">
        <v>3</v>
      </c>
      <c r="S148" s="98">
        <v>15</v>
      </c>
      <c r="T148" s="98">
        <v>0</v>
      </c>
      <c r="U148" s="98">
        <v>2</v>
      </c>
      <c r="V148" s="98">
        <v>8</v>
      </c>
      <c r="W148" s="98" t="s">
        <v>69</v>
      </c>
      <c r="X148" s="98" t="s">
        <v>70</v>
      </c>
      <c r="Y148" s="98"/>
    </row>
    <row r="149" s="91" customFormat="1" ht="30" customHeight="1" spans="1:25">
      <c r="A149" s="98">
        <v>140</v>
      </c>
      <c r="B149" s="98" t="s">
        <v>58</v>
      </c>
      <c r="C149" s="98" t="s">
        <v>94</v>
      </c>
      <c r="D149" s="98" t="s">
        <v>95</v>
      </c>
      <c r="E149" s="98" t="s">
        <v>394</v>
      </c>
      <c r="F149" s="98" t="s">
        <v>399</v>
      </c>
      <c r="G149" s="98" t="s">
        <v>141</v>
      </c>
      <c r="H149" s="101" t="s">
        <v>108</v>
      </c>
      <c r="I149" s="98" t="str">
        <f t="shared" si="1"/>
        <v>太和堂镇司福新村</v>
      </c>
      <c r="J149" s="106" t="s">
        <v>142</v>
      </c>
      <c r="K149" s="106" t="s">
        <v>143</v>
      </c>
      <c r="L149" s="98" t="s">
        <v>144</v>
      </c>
      <c r="M149" s="98" t="s">
        <v>400</v>
      </c>
      <c r="N149" s="98">
        <v>2</v>
      </c>
      <c r="O149" s="98">
        <v>2</v>
      </c>
      <c r="P149" s="98">
        <v>0</v>
      </c>
      <c r="Q149" s="98">
        <v>1</v>
      </c>
      <c r="R149" s="98">
        <v>3</v>
      </c>
      <c r="S149" s="98">
        <v>15</v>
      </c>
      <c r="T149" s="98">
        <v>0</v>
      </c>
      <c r="U149" s="98">
        <v>1</v>
      </c>
      <c r="V149" s="98">
        <v>4</v>
      </c>
      <c r="W149" s="98" t="s">
        <v>69</v>
      </c>
      <c r="X149" s="98" t="s">
        <v>70</v>
      </c>
      <c r="Y149" s="98"/>
    </row>
    <row r="150" s="91" customFormat="1" ht="30" customHeight="1" spans="1:25">
      <c r="A150" s="98">
        <v>141</v>
      </c>
      <c r="B150" s="98" t="s">
        <v>58</v>
      </c>
      <c r="C150" s="98" t="s">
        <v>94</v>
      </c>
      <c r="D150" s="98" t="s">
        <v>95</v>
      </c>
      <c r="E150" s="98" t="s">
        <v>394</v>
      </c>
      <c r="F150" s="98" t="s">
        <v>401</v>
      </c>
      <c r="G150" s="98" t="s">
        <v>141</v>
      </c>
      <c r="H150" s="101" t="s">
        <v>108</v>
      </c>
      <c r="I150" s="98" t="str">
        <f t="shared" si="1"/>
        <v>太和堂镇马颈</v>
      </c>
      <c r="J150" s="106" t="s">
        <v>142</v>
      </c>
      <c r="K150" s="106" t="s">
        <v>143</v>
      </c>
      <c r="L150" s="98" t="s">
        <v>144</v>
      </c>
      <c r="M150" s="98" t="s">
        <v>366</v>
      </c>
      <c r="N150" s="98">
        <v>2</v>
      </c>
      <c r="O150" s="98">
        <v>2</v>
      </c>
      <c r="P150" s="98">
        <v>0</v>
      </c>
      <c r="Q150" s="98">
        <v>1</v>
      </c>
      <c r="R150" s="98">
        <v>3</v>
      </c>
      <c r="S150" s="98">
        <v>15</v>
      </c>
      <c r="T150" s="98">
        <v>0</v>
      </c>
      <c r="U150" s="98">
        <v>2</v>
      </c>
      <c r="V150" s="98">
        <v>8</v>
      </c>
      <c r="W150" s="98" t="s">
        <v>69</v>
      </c>
      <c r="X150" s="98" t="s">
        <v>70</v>
      </c>
      <c r="Y150" s="98"/>
    </row>
    <row r="151" s="91" customFormat="1" ht="30" customHeight="1" spans="1:25">
      <c r="A151" s="98">
        <v>142</v>
      </c>
      <c r="B151" s="98" t="s">
        <v>58</v>
      </c>
      <c r="C151" s="98" t="s">
        <v>94</v>
      </c>
      <c r="D151" s="98" t="s">
        <v>95</v>
      </c>
      <c r="E151" s="98" t="s">
        <v>394</v>
      </c>
      <c r="F151" s="98" t="s">
        <v>402</v>
      </c>
      <c r="G151" s="98" t="s">
        <v>141</v>
      </c>
      <c r="H151" s="101" t="s">
        <v>108</v>
      </c>
      <c r="I151" s="98" t="str">
        <f t="shared" si="1"/>
        <v>太和堂镇王陂桥</v>
      </c>
      <c r="J151" s="106" t="s">
        <v>142</v>
      </c>
      <c r="K151" s="106" t="s">
        <v>143</v>
      </c>
      <c r="L151" s="98" t="s">
        <v>144</v>
      </c>
      <c r="M151" s="98" t="s">
        <v>403</v>
      </c>
      <c r="N151" s="98">
        <v>6</v>
      </c>
      <c r="O151" s="98">
        <v>6</v>
      </c>
      <c r="P151" s="98">
        <v>0</v>
      </c>
      <c r="Q151" s="98">
        <v>1</v>
      </c>
      <c r="R151" s="98">
        <v>9</v>
      </c>
      <c r="S151" s="98">
        <v>45</v>
      </c>
      <c r="T151" s="98">
        <v>0</v>
      </c>
      <c r="U151" s="98">
        <v>5</v>
      </c>
      <c r="V151" s="98">
        <v>20</v>
      </c>
      <c r="W151" s="98" t="s">
        <v>69</v>
      </c>
      <c r="X151" s="98" t="s">
        <v>70</v>
      </c>
      <c r="Y151" s="98"/>
    </row>
    <row r="152" s="91" customFormat="1" ht="30" customHeight="1" spans="1:25">
      <c r="A152" s="98">
        <v>143</v>
      </c>
      <c r="B152" s="98" t="s">
        <v>58</v>
      </c>
      <c r="C152" s="98" t="s">
        <v>94</v>
      </c>
      <c r="D152" s="98" t="s">
        <v>95</v>
      </c>
      <c r="E152" s="98" t="s">
        <v>394</v>
      </c>
      <c r="F152" s="98" t="s">
        <v>404</v>
      </c>
      <c r="G152" s="98" t="s">
        <v>141</v>
      </c>
      <c r="H152" s="101" t="s">
        <v>108</v>
      </c>
      <c r="I152" s="98" t="str">
        <f t="shared" si="1"/>
        <v>太和堂镇王兴村</v>
      </c>
      <c r="J152" s="106" t="s">
        <v>142</v>
      </c>
      <c r="K152" s="106" t="s">
        <v>143</v>
      </c>
      <c r="L152" s="98" t="s">
        <v>144</v>
      </c>
      <c r="M152" s="98" t="s">
        <v>405</v>
      </c>
      <c r="N152" s="98">
        <v>12</v>
      </c>
      <c r="O152" s="98">
        <v>12</v>
      </c>
      <c r="P152" s="98">
        <v>0</v>
      </c>
      <c r="Q152" s="98">
        <v>1</v>
      </c>
      <c r="R152" s="98">
        <v>18</v>
      </c>
      <c r="S152" s="98">
        <v>90</v>
      </c>
      <c r="T152" s="98">
        <v>0</v>
      </c>
      <c r="U152" s="98">
        <v>13</v>
      </c>
      <c r="V152" s="98">
        <v>55</v>
      </c>
      <c r="W152" s="98" t="s">
        <v>69</v>
      </c>
      <c r="X152" s="98" t="s">
        <v>70</v>
      </c>
      <c r="Y152" s="98"/>
    </row>
    <row r="153" s="91" customFormat="1" ht="30" customHeight="1" spans="1:25">
      <c r="A153" s="98">
        <v>144</v>
      </c>
      <c r="B153" s="98" t="s">
        <v>58</v>
      </c>
      <c r="C153" s="98" t="s">
        <v>94</v>
      </c>
      <c r="D153" s="98" t="s">
        <v>95</v>
      </c>
      <c r="E153" s="98" t="s">
        <v>394</v>
      </c>
      <c r="F153" s="98" t="s">
        <v>406</v>
      </c>
      <c r="G153" s="98" t="s">
        <v>141</v>
      </c>
      <c r="H153" s="101" t="s">
        <v>108</v>
      </c>
      <c r="I153" s="98" t="str">
        <f t="shared" si="1"/>
        <v>太和堂镇三口湾村</v>
      </c>
      <c r="J153" s="106" t="s">
        <v>142</v>
      </c>
      <c r="K153" s="106" t="s">
        <v>143</v>
      </c>
      <c r="L153" s="98" t="s">
        <v>144</v>
      </c>
      <c r="M153" s="98" t="s">
        <v>407</v>
      </c>
      <c r="N153" s="98">
        <v>2</v>
      </c>
      <c r="O153" s="98">
        <v>2</v>
      </c>
      <c r="P153" s="98">
        <v>0</v>
      </c>
      <c r="Q153" s="98">
        <v>1</v>
      </c>
      <c r="R153" s="98">
        <v>3</v>
      </c>
      <c r="S153" s="98">
        <v>15</v>
      </c>
      <c r="T153" s="98">
        <v>0</v>
      </c>
      <c r="U153" s="98">
        <v>2</v>
      </c>
      <c r="V153" s="98">
        <v>8</v>
      </c>
      <c r="W153" s="98" t="s">
        <v>69</v>
      </c>
      <c r="X153" s="98" t="s">
        <v>70</v>
      </c>
      <c r="Y153" s="98"/>
    </row>
    <row r="154" s="91" customFormat="1" ht="30" customHeight="1" spans="1:25">
      <c r="A154" s="98">
        <v>145</v>
      </c>
      <c r="B154" s="98" t="s">
        <v>58</v>
      </c>
      <c r="C154" s="98" t="s">
        <v>94</v>
      </c>
      <c r="D154" s="98" t="s">
        <v>95</v>
      </c>
      <c r="E154" s="98" t="s">
        <v>394</v>
      </c>
      <c r="F154" s="98" t="s">
        <v>408</v>
      </c>
      <c r="G154" s="98" t="s">
        <v>141</v>
      </c>
      <c r="H154" s="101" t="s">
        <v>108</v>
      </c>
      <c r="I154" s="98" t="str">
        <f t="shared" si="1"/>
        <v>太和堂镇把关口</v>
      </c>
      <c r="J154" s="106" t="s">
        <v>142</v>
      </c>
      <c r="K154" s="106" t="s">
        <v>143</v>
      </c>
      <c r="L154" s="98" t="s">
        <v>144</v>
      </c>
      <c r="M154" s="98" t="s">
        <v>409</v>
      </c>
      <c r="N154" s="98">
        <v>2</v>
      </c>
      <c r="O154" s="98">
        <v>2</v>
      </c>
      <c r="P154" s="98">
        <v>0</v>
      </c>
      <c r="Q154" s="98">
        <v>1</v>
      </c>
      <c r="R154" s="98">
        <v>3</v>
      </c>
      <c r="S154" s="98">
        <v>15</v>
      </c>
      <c r="T154" s="98">
        <v>1</v>
      </c>
      <c r="U154" s="98">
        <v>1</v>
      </c>
      <c r="V154" s="98">
        <v>4</v>
      </c>
      <c r="W154" s="98" t="s">
        <v>69</v>
      </c>
      <c r="X154" s="98" t="s">
        <v>70</v>
      </c>
      <c r="Y154" s="98"/>
    </row>
    <row r="155" s="91" customFormat="1" ht="30" customHeight="1" spans="1:25">
      <c r="A155" s="98">
        <v>146</v>
      </c>
      <c r="B155" s="98" t="s">
        <v>58</v>
      </c>
      <c r="C155" s="98" t="s">
        <v>94</v>
      </c>
      <c r="D155" s="98" t="s">
        <v>95</v>
      </c>
      <c r="E155" s="98" t="s">
        <v>394</v>
      </c>
      <c r="F155" s="98" t="s">
        <v>410</v>
      </c>
      <c r="G155" s="98" t="s">
        <v>141</v>
      </c>
      <c r="H155" s="101" t="s">
        <v>108</v>
      </c>
      <c r="I155" s="98" t="str">
        <f t="shared" ref="I155:I190" si="2">E155&amp;F155</f>
        <v>太和堂镇中和堂村</v>
      </c>
      <c r="J155" s="106" t="s">
        <v>142</v>
      </c>
      <c r="K155" s="106" t="s">
        <v>143</v>
      </c>
      <c r="L155" s="98" t="s">
        <v>144</v>
      </c>
      <c r="M155" s="98" t="s">
        <v>411</v>
      </c>
      <c r="N155" s="98">
        <v>4</v>
      </c>
      <c r="O155" s="98">
        <v>4</v>
      </c>
      <c r="P155" s="98">
        <v>0</v>
      </c>
      <c r="Q155" s="98">
        <v>1</v>
      </c>
      <c r="R155" s="98">
        <v>6</v>
      </c>
      <c r="S155" s="98">
        <v>30</v>
      </c>
      <c r="T155" s="98">
        <v>0</v>
      </c>
      <c r="U155" s="98">
        <v>3</v>
      </c>
      <c r="V155" s="98">
        <v>13</v>
      </c>
      <c r="W155" s="98" t="s">
        <v>69</v>
      </c>
      <c r="X155" s="98" t="s">
        <v>70</v>
      </c>
      <c r="Y155" s="98"/>
    </row>
    <row r="156" s="91" customFormat="1" ht="30" customHeight="1" spans="1:25">
      <c r="A156" s="98">
        <v>147</v>
      </c>
      <c r="B156" s="98" t="s">
        <v>58</v>
      </c>
      <c r="C156" s="98" t="s">
        <v>94</v>
      </c>
      <c r="D156" s="98" t="s">
        <v>95</v>
      </c>
      <c r="E156" s="98" t="s">
        <v>394</v>
      </c>
      <c r="F156" s="98" t="s">
        <v>412</v>
      </c>
      <c r="G156" s="98" t="s">
        <v>141</v>
      </c>
      <c r="H156" s="101" t="s">
        <v>108</v>
      </c>
      <c r="I156" s="98" t="str">
        <f t="shared" si="2"/>
        <v>太和堂镇牛子庙村</v>
      </c>
      <c r="J156" s="106" t="s">
        <v>142</v>
      </c>
      <c r="K156" s="106" t="s">
        <v>143</v>
      </c>
      <c r="L156" s="98" t="s">
        <v>144</v>
      </c>
      <c r="M156" s="98" t="s">
        <v>413</v>
      </c>
      <c r="N156" s="98">
        <v>2</v>
      </c>
      <c r="O156" s="98">
        <v>2</v>
      </c>
      <c r="P156" s="98">
        <v>0</v>
      </c>
      <c r="Q156" s="98">
        <v>1</v>
      </c>
      <c r="R156" s="98">
        <v>3</v>
      </c>
      <c r="S156" s="98">
        <v>15</v>
      </c>
      <c r="T156" s="98">
        <v>0</v>
      </c>
      <c r="U156" s="98">
        <v>2</v>
      </c>
      <c r="V156" s="98">
        <v>8</v>
      </c>
      <c r="W156" s="98" t="s">
        <v>69</v>
      </c>
      <c r="X156" s="98" t="s">
        <v>70</v>
      </c>
      <c r="Y156" s="98"/>
    </row>
    <row r="157" s="91" customFormat="1" ht="30" customHeight="1" spans="1:25">
      <c r="A157" s="98">
        <v>148</v>
      </c>
      <c r="B157" s="98" t="s">
        <v>58</v>
      </c>
      <c r="C157" s="98" t="s">
        <v>94</v>
      </c>
      <c r="D157" s="98" t="s">
        <v>95</v>
      </c>
      <c r="E157" s="98" t="s">
        <v>414</v>
      </c>
      <c r="F157" s="98" t="s">
        <v>415</v>
      </c>
      <c r="G157" s="98" t="s">
        <v>141</v>
      </c>
      <c r="H157" s="101" t="s">
        <v>108</v>
      </c>
      <c r="I157" s="98" t="str">
        <f t="shared" si="2"/>
        <v>四明山管理处包山村</v>
      </c>
      <c r="J157" s="106" t="s">
        <v>142</v>
      </c>
      <c r="K157" s="106" t="s">
        <v>143</v>
      </c>
      <c r="L157" s="98" t="s">
        <v>144</v>
      </c>
      <c r="M157" s="98" t="s">
        <v>416</v>
      </c>
      <c r="N157" s="98">
        <v>2</v>
      </c>
      <c r="O157" s="98">
        <v>2</v>
      </c>
      <c r="P157" s="98">
        <v>0</v>
      </c>
      <c r="Q157" s="98">
        <v>1</v>
      </c>
      <c r="R157" s="98">
        <v>3</v>
      </c>
      <c r="S157" s="98">
        <v>15</v>
      </c>
      <c r="T157" s="98">
        <v>0</v>
      </c>
      <c r="U157" s="98">
        <v>1</v>
      </c>
      <c r="V157" s="98">
        <v>4</v>
      </c>
      <c r="W157" s="98" t="s">
        <v>69</v>
      </c>
      <c r="X157" s="98" t="s">
        <v>70</v>
      </c>
      <c r="Y157" s="98"/>
    </row>
    <row r="158" s="91" customFormat="1" ht="30" customHeight="1" spans="1:25">
      <c r="A158" s="98">
        <v>149</v>
      </c>
      <c r="B158" s="98" t="s">
        <v>58</v>
      </c>
      <c r="C158" s="98" t="s">
        <v>94</v>
      </c>
      <c r="D158" s="98" t="s">
        <v>95</v>
      </c>
      <c r="E158" s="98" t="s">
        <v>61</v>
      </c>
      <c r="F158" s="98" t="s">
        <v>417</v>
      </c>
      <c r="G158" s="98" t="s">
        <v>141</v>
      </c>
      <c r="H158" s="101" t="s">
        <v>108</v>
      </c>
      <c r="I158" s="98" t="str">
        <f t="shared" si="2"/>
        <v>白鹤街道罗云村</v>
      </c>
      <c r="J158" s="106" t="s">
        <v>142</v>
      </c>
      <c r="K158" s="106" t="s">
        <v>143</v>
      </c>
      <c r="L158" s="98" t="s">
        <v>144</v>
      </c>
      <c r="M158" s="98" t="s">
        <v>418</v>
      </c>
      <c r="N158" s="98">
        <v>2</v>
      </c>
      <c r="O158" s="98">
        <v>2</v>
      </c>
      <c r="P158" s="98">
        <v>0</v>
      </c>
      <c r="Q158" s="98">
        <v>1</v>
      </c>
      <c r="R158" s="98">
        <v>3</v>
      </c>
      <c r="S158" s="98">
        <v>15</v>
      </c>
      <c r="T158" s="98">
        <v>0</v>
      </c>
      <c r="U158" s="98">
        <v>2</v>
      </c>
      <c r="V158" s="98">
        <v>8</v>
      </c>
      <c r="W158" s="98" t="s">
        <v>69</v>
      </c>
      <c r="X158" s="98" t="s">
        <v>70</v>
      </c>
      <c r="Y158" s="98" t="s">
        <v>419</v>
      </c>
    </row>
    <row r="159" s="91" customFormat="1" ht="30" customHeight="1" spans="1:25">
      <c r="A159" s="98">
        <v>150</v>
      </c>
      <c r="B159" s="98" t="s">
        <v>58</v>
      </c>
      <c r="C159" s="98" t="s">
        <v>94</v>
      </c>
      <c r="D159" s="98" t="s">
        <v>95</v>
      </c>
      <c r="E159" s="98" t="s">
        <v>110</v>
      </c>
      <c r="F159" s="98" t="s">
        <v>132</v>
      </c>
      <c r="G159" s="98" t="s">
        <v>141</v>
      </c>
      <c r="H159" s="101" t="s">
        <v>108</v>
      </c>
      <c r="I159" s="98" t="str">
        <f t="shared" si="2"/>
        <v>城连墟乡城连墟村</v>
      </c>
      <c r="J159" s="106" t="s">
        <v>142</v>
      </c>
      <c r="K159" s="106" t="s">
        <v>143</v>
      </c>
      <c r="L159" s="98" t="s">
        <v>144</v>
      </c>
      <c r="M159" s="98" t="s">
        <v>420</v>
      </c>
      <c r="N159" s="98">
        <v>4</v>
      </c>
      <c r="O159" s="98">
        <v>4</v>
      </c>
      <c r="P159" s="98">
        <v>0</v>
      </c>
      <c r="Q159" s="98">
        <v>1</v>
      </c>
      <c r="R159" s="98">
        <v>6</v>
      </c>
      <c r="S159" s="98">
        <v>30</v>
      </c>
      <c r="T159" s="98">
        <v>0</v>
      </c>
      <c r="U159" s="98">
        <v>5</v>
      </c>
      <c r="V159" s="98">
        <v>21</v>
      </c>
      <c r="W159" s="98" t="s">
        <v>69</v>
      </c>
      <c r="X159" s="98" t="s">
        <v>70</v>
      </c>
      <c r="Y159" s="98" t="s">
        <v>419</v>
      </c>
    </row>
    <row r="160" s="91" customFormat="1" ht="30" customHeight="1" spans="1:25">
      <c r="A160" s="98">
        <v>151</v>
      </c>
      <c r="B160" s="98" t="s">
        <v>58</v>
      </c>
      <c r="C160" s="98" t="s">
        <v>94</v>
      </c>
      <c r="D160" s="98" t="s">
        <v>95</v>
      </c>
      <c r="E160" s="98" t="s">
        <v>286</v>
      </c>
      <c r="F160" s="98" t="s">
        <v>289</v>
      </c>
      <c r="G160" s="98" t="s">
        <v>141</v>
      </c>
      <c r="H160" s="101" t="s">
        <v>108</v>
      </c>
      <c r="I160" s="98" t="str">
        <f t="shared" si="2"/>
        <v>灵官镇永寿村</v>
      </c>
      <c r="J160" s="106" t="s">
        <v>142</v>
      </c>
      <c r="K160" s="106" t="s">
        <v>143</v>
      </c>
      <c r="L160" s="98" t="s">
        <v>144</v>
      </c>
      <c r="M160" s="98" t="s">
        <v>421</v>
      </c>
      <c r="N160" s="98">
        <v>2</v>
      </c>
      <c r="O160" s="98">
        <v>2</v>
      </c>
      <c r="P160" s="98">
        <v>0</v>
      </c>
      <c r="Q160" s="98">
        <v>1</v>
      </c>
      <c r="R160" s="98">
        <v>3</v>
      </c>
      <c r="S160" s="98">
        <v>15</v>
      </c>
      <c r="T160" s="98">
        <v>0</v>
      </c>
      <c r="U160" s="98">
        <v>2</v>
      </c>
      <c r="V160" s="98">
        <v>8</v>
      </c>
      <c r="W160" s="98" t="s">
        <v>69</v>
      </c>
      <c r="X160" s="98" t="s">
        <v>70</v>
      </c>
      <c r="Y160" s="98" t="s">
        <v>419</v>
      </c>
    </row>
    <row r="161" s="91" customFormat="1" ht="30" customHeight="1" spans="1:25">
      <c r="A161" s="98">
        <v>152</v>
      </c>
      <c r="B161" s="98" t="s">
        <v>58</v>
      </c>
      <c r="C161" s="98" t="s">
        <v>94</v>
      </c>
      <c r="D161" s="98" t="s">
        <v>95</v>
      </c>
      <c r="E161" s="98" t="s">
        <v>381</v>
      </c>
      <c r="F161" s="98" t="s">
        <v>387</v>
      </c>
      <c r="G161" s="98" t="s">
        <v>141</v>
      </c>
      <c r="H161" s="101" t="s">
        <v>108</v>
      </c>
      <c r="I161" s="98" t="str">
        <f t="shared" si="2"/>
        <v>蒋家桥镇胡坪村</v>
      </c>
      <c r="J161" s="106" t="s">
        <v>142</v>
      </c>
      <c r="K161" s="106" t="s">
        <v>143</v>
      </c>
      <c r="L161" s="98" t="s">
        <v>144</v>
      </c>
      <c r="M161" s="98" t="s">
        <v>422</v>
      </c>
      <c r="N161" s="98">
        <v>2</v>
      </c>
      <c r="O161" s="98">
        <v>2</v>
      </c>
      <c r="P161" s="98">
        <v>0</v>
      </c>
      <c r="Q161" s="98">
        <v>1</v>
      </c>
      <c r="R161" s="98">
        <v>3</v>
      </c>
      <c r="S161" s="98">
        <v>15</v>
      </c>
      <c r="T161" s="98">
        <v>1</v>
      </c>
      <c r="U161" s="98">
        <v>2</v>
      </c>
      <c r="V161" s="98">
        <v>8</v>
      </c>
      <c r="W161" s="98" t="s">
        <v>69</v>
      </c>
      <c r="X161" s="98" t="s">
        <v>70</v>
      </c>
      <c r="Y161" s="98" t="s">
        <v>419</v>
      </c>
    </row>
    <row r="162" s="91" customFormat="1" ht="30" customHeight="1" spans="1:25">
      <c r="A162" s="98">
        <v>153</v>
      </c>
      <c r="B162" s="98" t="s">
        <v>58</v>
      </c>
      <c r="C162" s="98" t="s">
        <v>94</v>
      </c>
      <c r="D162" s="98" t="s">
        <v>95</v>
      </c>
      <c r="E162" s="98" t="s">
        <v>139</v>
      </c>
      <c r="F162" s="98" t="s">
        <v>154</v>
      </c>
      <c r="G162" s="98" t="s">
        <v>141</v>
      </c>
      <c r="H162" s="101" t="s">
        <v>108</v>
      </c>
      <c r="I162" s="98" t="str">
        <f t="shared" si="2"/>
        <v>粮市镇东安村</v>
      </c>
      <c r="J162" s="106" t="s">
        <v>142</v>
      </c>
      <c r="K162" s="106" t="s">
        <v>143</v>
      </c>
      <c r="L162" s="98" t="s">
        <v>144</v>
      </c>
      <c r="M162" s="98" t="s">
        <v>423</v>
      </c>
      <c r="N162" s="98">
        <v>2</v>
      </c>
      <c r="O162" s="98">
        <v>2</v>
      </c>
      <c r="P162" s="98">
        <v>0</v>
      </c>
      <c r="Q162" s="98">
        <v>1</v>
      </c>
      <c r="R162" s="98">
        <v>3</v>
      </c>
      <c r="S162" s="98">
        <v>15</v>
      </c>
      <c r="T162" s="98">
        <v>1</v>
      </c>
      <c r="U162" s="98">
        <v>3</v>
      </c>
      <c r="V162" s="98">
        <v>13</v>
      </c>
      <c r="W162" s="98" t="s">
        <v>69</v>
      </c>
      <c r="X162" s="98" t="s">
        <v>70</v>
      </c>
      <c r="Y162" s="98" t="s">
        <v>419</v>
      </c>
    </row>
    <row r="163" s="91" customFormat="1" ht="30" customHeight="1" spans="1:25">
      <c r="A163" s="98">
        <v>154</v>
      </c>
      <c r="B163" s="98" t="s">
        <v>58</v>
      </c>
      <c r="C163" s="98" t="s">
        <v>94</v>
      </c>
      <c r="D163" s="98" t="s">
        <v>95</v>
      </c>
      <c r="E163" s="98" t="s">
        <v>349</v>
      </c>
      <c r="F163" s="98" t="s">
        <v>354</v>
      </c>
      <c r="G163" s="98" t="s">
        <v>424</v>
      </c>
      <c r="H163" s="101" t="s">
        <v>425</v>
      </c>
      <c r="I163" s="98" t="str">
        <f t="shared" si="2"/>
        <v>步云桥镇桥塘村</v>
      </c>
      <c r="J163" s="106" t="s">
        <v>142</v>
      </c>
      <c r="K163" s="106" t="s">
        <v>143</v>
      </c>
      <c r="L163" s="98" t="s">
        <v>144</v>
      </c>
      <c r="M163" s="98" t="s">
        <v>426</v>
      </c>
      <c r="N163" s="98">
        <v>16</v>
      </c>
      <c r="O163" s="98">
        <v>16</v>
      </c>
      <c r="P163" s="98">
        <v>0</v>
      </c>
      <c r="Q163" s="98">
        <v>1</v>
      </c>
      <c r="R163" s="98">
        <v>62</v>
      </c>
      <c r="S163" s="98">
        <v>480</v>
      </c>
      <c r="T163" s="98">
        <v>0</v>
      </c>
      <c r="U163" s="98">
        <v>56</v>
      </c>
      <c r="V163" s="98">
        <v>235</v>
      </c>
      <c r="W163" s="98" t="s">
        <v>69</v>
      </c>
      <c r="X163" s="98" t="s">
        <v>70</v>
      </c>
      <c r="Y163" s="98"/>
    </row>
    <row r="164" s="91" customFormat="1" ht="30" customHeight="1" spans="1:25">
      <c r="A164" s="98">
        <v>155</v>
      </c>
      <c r="B164" s="98" t="s">
        <v>58</v>
      </c>
      <c r="C164" s="98" t="s">
        <v>94</v>
      </c>
      <c r="D164" s="98" t="s">
        <v>95</v>
      </c>
      <c r="E164" s="98" t="s">
        <v>338</v>
      </c>
      <c r="F164" s="98" t="s">
        <v>427</v>
      </c>
      <c r="G164" s="98" t="s">
        <v>424</v>
      </c>
      <c r="H164" s="101" t="s">
        <v>425</v>
      </c>
      <c r="I164" s="98" t="str">
        <f t="shared" si="2"/>
        <v>官家嘴镇石龙桥村</v>
      </c>
      <c r="J164" s="106" t="s">
        <v>142</v>
      </c>
      <c r="K164" s="106" t="s">
        <v>143</v>
      </c>
      <c r="L164" s="98" t="s">
        <v>144</v>
      </c>
      <c r="M164" s="98" t="s">
        <v>428</v>
      </c>
      <c r="N164" s="98">
        <v>10</v>
      </c>
      <c r="O164" s="98">
        <v>10</v>
      </c>
      <c r="P164" s="98">
        <v>0</v>
      </c>
      <c r="Q164" s="98">
        <v>1</v>
      </c>
      <c r="R164" s="98">
        <v>50</v>
      </c>
      <c r="S164" s="98">
        <v>398</v>
      </c>
      <c r="T164" s="98">
        <v>0</v>
      </c>
      <c r="U164" s="98">
        <v>49</v>
      </c>
      <c r="V164" s="98">
        <v>206</v>
      </c>
      <c r="W164" s="98" t="s">
        <v>69</v>
      </c>
      <c r="X164" s="98" t="s">
        <v>70</v>
      </c>
      <c r="Y164" s="98"/>
    </row>
    <row r="165" s="91" customFormat="1" ht="30" customHeight="1" spans="1:25">
      <c r="A165" s="98">
        <v>156</v>
      </c>
      <c r="B165" s="98" t="s">
        <v>58</v>
      </c>
      <c r="C165" s="98" t="s">
        <v>94</v>
      </c>
      <c r="D165" s="98" t="s">
        <v>95</v>
      </c>
      <c r="E165" s="98" t="s">
        <v>296</v>
      </c>
      <c r="F165" s="98" t="s">
        <v>297</v>
      </c>
      <c r="G165" s="98" t="s">
        <v>424</v>
      </c>
      <c r="H165" s="101" t="s">
        <v>425</v>
      </c>
      <c r="I165" s="98" t="str">
        <f t="shared" si="2"/>
        <v>白地市镇响鼓岭村</v>
      </c>
      <c r="J165" s="106" t="s">
        <v>142</v>
      </c>
      <c r="K165" s="106" t="s">
        <v>143</v>
      </c>
      <c r="L165" s="98" t="s">
        <v>144</v>
      </c>
      <c r="M165" s="98" t="s">
        <v>429</v>
      </c>
      <c r="N165" s="98">
        <v>15</v>
      </c>
      <c r="O165" s="98">
        <v>15</v>
      </c>
      <c r="P165" s="98">
        <v>0</v>
      </c>
      <c r="Q165" s="98">
        <v>1</v>
      </c>
      <c r="R165" s="98">
        <v>60</v>
      </c>
      <c r="S165" s="98">
        <v>462</v>
      </c>
      <c r="T165" s="98">
        <v>0</v>
      </c>
      <c r="U165" s="98">
        <v>55</v>
      </c>
      <c r="V165" s="98">
        <v>231</v>
      </c>
      <c r="W165" s="98" t="s">
        <v>69</v>
      </c>
      <c r="X165" s="98" t="s">
        <v>70</v>
      </c>
      <c r="Y165" s="98"/>
    </row>
    <row r="166" s="91" customFormat="1" ht="30" customHeight="1" spans="1:25">
      <c r="A166" s="98">
        <v>157</v>
      </c>
      <c r="B166" s="98" t="s">
        <v>58</v>
      </c>
      <c r="C166" s="98" t="s">
        <v>94</v>
      </c>
      <c r="D166" s="98" t="s">
        <v>95</v>
      </c>
      <c r="E166" s="98" t="s">
        <v>317</v>
      </c>
      <c r="F166" s="98" t="s">
        <v>430</v>
      </c>
      <c r="G166" s="98" t="s">
        <v>424</v>
      </c>
      <c r="H166" s="101" t="s">
        <v>425</v>
      </c>
      <c r="I166" s="98" t="str">
        <f t="shared" si="2"/>
        <v>黄土铺镇大胜村</v>
      </c>
      <c r="J166" s="106" t="s">
        <v>142</v>
      </c>
      <c r="K166" s="106" t="s">
        <v>143</v>
      </c>
      <c r="L166" s="98" t="s">
        <v>144</v>
      </c>
      <c r="M166" s="98" t="s">
        <v>431</v>
      </c>
      <c r="N166" s="98">
        <v>10</v>
      </c>
      <c r="O166" s="98">
        <v>10</v>
      </c>
      <c r="P166" s="98">
        <v>0</v>
      </c>
      <c r="Q166" s="98">
        <v>1</v>
      </c>
      <c r="R166" s="98">
        <v>43</v>
      </c>
      <c r="S166" s="98">
        <v>306</v>
      </c>
      <c r="T166" s="98">
        <v>0</v>
      </c>
      <c r="U166" s="98">
        <v>42</v>
      </c>
      <c r="V166" s="98">
        <v>176</v>
      </c>
      <c r="W166" s="98" t="s">
        <v>69</v>
      </c>
      <c r="X166" s="98" t="s">
        <v>70</v>
      </c>
      <c r="Y166" s="98"/>
    </row>
    <row r="167" s="91" customFormat="1" ht="30" customHeight="1" spans="1:25">
      <c r="A167" s="98">
        <v>158</v>
      </c>
      <c r="B167" s="98" t="s">
        <v>58</v>
      </c>
      <c r="C167" s="98" t="s">
        <v>94</v>
      </c>
      <c r="D167" s="98" t="s">
        <v>95</v>
      </c>
      <c r="E167" s="98" t="s">
        <v>394</v>
      </c>
      <c r="F167" s="98" t="s">
        <v>432</v>
      </c>
      <c r="G167" s="98" t="s">
        <v>424</v>
      </c>
      <c r="H167" s="101" t="s">
        <v>425</v>
      </c>
      <c r="I167" s="98" t="str">
        <f t="shared" si="2"/>
        <v>太和堂镇桃源村</v>
      </c>
      <c r="J167" s="106" t="s">
        <v>142</v>
      </c>
      <c r="K167" s="106" t="s">
        <v>143</v>
      </c>
      <c r="L167" s="98" t="s">
        <v>144</v>
      </c>
      <c r="M167" s="98" t="s">
        <v>433</v>
      </c>
      <c r="N167" s="98">
        <v>16</v>
      </c>
      <c r="O167" s="98">
        <v>16</v>
      </c>
      <c r="P167" s="98">
        <v>0</v>
      </c>
      <c r="Q167" s="98">
        <v>1</v>
      </c>
      <c r="R167" s="98">
        <v>60</v>
      </c>
      <c r="S167" s="98">
        <v>470</v>
      </c>
      <c r="T167" s="98">
        <v>1</v>
      </c>
      <c r="U167" s="98">
        <v>59</v>
      </c>
      <c r="V167" s="98">
        <v>248</v>
      </c>
      <c r="W167" s="98" t="s">
        <v>69</v>
      </c>
      <c r="X167" s="98" t="s">
        <v>70</v>
      </c>
      <c r="Y167" s="98"/>
    </row>
    <row r="168" s="91" customFormat="1" ht="30" customHeight="1" spans="1:25">
      <c r="A168" s="98">
        <v>159</v>
      </c>
      <c r="B168" s="98" t="s">
        <v>58</v>
      </c>
      <c r="C168" s="98" t="s">
        <v>94</v>
      </c>
      <c r="D168" s="98" t="s">
        <v>95</v>
      </c>
      <c r="E168" s="98" t="s">
        <v>248</v>
      </c>
      <c r="F168" s="98" t="s">
        <v>434</v>
      </c>
      <c r="G168" s="98" t="s">
        <v>424</v>
      </c>
      <c r="H168" s="101" t="s">
        <v>425</v>
      </c>
      <c r="I168" s="98" t="str">
        <f t="shared" si="2"/>
        <v>玉合街道玖隆村</v>
      </c>
      <c r="J168" s="106" t="s">
        <v>142</v>
      </c>
      <c r="K168" s="106" t="s">
        <v>143</v>
      </c>
      <c r="L168" s="98" t="s">
        <v>144</v>
      </c>
      <c r="M168" s="98" t="s">
        <v>435</v>
      </c>
      <c r="N168" s="98">
        <v>10</v>
      </c>
      <c r="O168" s="98">
        <v>10</v>
      </c>
      <c r="P168" s="98">
        <v>0</v>
      </c>
      <c r="Q168" s="98">
        <v>1</v>
      </c>
      <c r="R168" s="98">
        <v>39</v>
      </c>
      <c r="S168" s="98">
        <v>400</v>
      </c>
      <c r="T168" s="98">
        <v>1</v>
      </c>
      <c r="U168" s="98">
        <v>38</v>
      </c>
      <c r="V168" s="98">
        <v>160</v>
      </c>
      <c r="W168" s="98" t="s">
        <v>69</v>
      </c>
      <c r="X168" s="98" t="s">
        <v>70</v>
      </c>
      <c r="Y168" s="98"/>
    </row>
    <row r="169" s="91" customFormat="1" ht="30" customHeight="1" spans="1:25">
      <c r="A169" s="98">
        <v>160</v>
      </c>
      <c r="B169" s="98" t="s">
        <v>58</v>
      </c>
      <c r="C169" s="98" t="s">
        <v>94</v>
      </c>
      <c r="D169" s="98" t="s">
        <v>95</v>
      </c>
      <c r="E169" s="98" t="s">
        <v>248</v>
      </c>
      <c r="F169" s="98" t="s">
        <v>253</v>
      </c>
      <c r="G169" s="98" t="s">
        <v>424</v>
      </c>
      <c r="H169" s="101" t="s">
        <v>425</v>
      </c>
      <c r="I169" s="98" t="str">
        <f t="shared" si="2"/>
        <v>玉合街道三圣社区</v>
      </c>
      <c r="J169" s="106" t="s">
        <v>142</v>
      </c>
      <c r="K169" s="106" t="s">
        <v>143</v>
      </c>
      <c r="L169" s="98" t="s">
        <v>144</v>
      </c>
      <c r="M169" s="98" t="s">
        <v>436</v>
      </c>
      <c r="N169" s="98">
        <v>3</v>
      </c>
      <c r="O169" s="98">
        <v>3</v>
      </c>
      <c r="P169" s="98">
        <v>0</v>
      </c>
      <c r="Q169" s="98">
        <v>1</v>
      </c>
      <c r="R169" s="98">
        <v>15</v>
      </c>
      <c r="S169" s="98">
        <v>90</v>
      </c>
      <c r="T169" s="98">
        <v>0</v>
      </c>
      <c r="U169" s="98">
        <v>14</v>
      </c>
      <c r="V169" s="98">
        <v>59</v>
      </c>
      <c r="W169" s="98" t="s">
        <v>69</v>
      </c>
      <c r="X169" s="98" t="s">
        <v>70</v>
      </c>
      <c r="Y169" s="98"/>
    </row>
    <row r="170" s="91" customFormat="1" ht="30" customHeight="1" spans="1:25">
      <c r="A170" s="98">
        <v>161</v>
      </c>
      <c r="B170" s="98" t="s">
        <v>58</v>
      </c>
      <c r="C170" s="98" t="s">
        <v>94</v>
      </c>
      <c r="D170" s="98" t="s">
        <v>95</v>
      </c>
      <c r="E170" s="98" t="s">
        <v>237</v>
      </c>
      <c r="F170" s="98" t="s">
        <v>240</v>
      </c>
      <c r="G170" s="98" t="s">
        <v>424</v>
      </c>
      <c r="H170" s="101" t="s">
        <v>425</v>
      </c>
      <c r="I170" s="98" t="str">
        <f t="shared" si="2"/>
        <v>洪桥街道白云社区</v>
      </c>
      <c r="J170" s="106" t="s">
        <v>142</v>
      </c>
      <c r="K170" s="106" t="s">
        <v>143</v>
      </c>
      <c r="L170" s="98" t="s">
        <v>144</v>
      </c>
      <c r="M170" s="98" t="s">
        <v>437</v>
      </c>
      <c r="N170" s="98">
        <v>10</v>
      </c>
      <c r="O170" s="98">
        <v>10</v>
      </c>
      <c r="P170" s="98">
        <v>0</v>
      </c>
      <c r="Q170" s="98">
        <v>1</v>
      </c>
      <c r="R170" s="98">
        <v>30</v>
      </c>
      <c r="S170" s="98">
        <v>186</v>
      </c>
      <c r="T170" s="98">
        <v>0</v>
      </c>
      <c r="U170" s="98">
        <v>29</v>
      </c>
      <c r="V170" s="98">
        <v>122</v>
      </c>
      <c r="W170" s="98" t="s">
        <v>69</v>
      </c>
      <c r="X170" s="98" t="s">
        <v>70</v>
      </c>
      <c r="Y170" s="98"/>
    </row>
    <row r="171" s="91" customFormat="1" ht="30" customHeight="1" spans="1:25">
      <c r="A171" s="98">
        <v>162</v>
      </c>
      <c r="B171" s="98" t="s">
        <v>58</v>
      </c>
      <c r="C171" s="98" t="s">
        <v>94</v>
      </c>
      <c r="D171" s="98" t="s">
        <v>95</v>
      </c>
      <c r="E171" s="98" t="s">
        <v>206</v>
      </c>
      <c r="F171" s="98" t="s">
        <v>223</v>
      </c>
      <c r="G171" s="98" t="s">
        <v>424</v>
      </c>
      <c r="H171" s="101" t="s">
        <v>425</v>
      </c>
      <c r="I171" s="98" t="str">
        <f t="shared" si="2"/>
        <v>金桥镇枧桥村</v>
      </c>
      <c r="J171" s="106" t="s">
        <v>142</v>
      </c>
      <c r="K171" s="106" t="s">
        <v>143</v>
      </c>
      <c r="L171" s="98" t="s">
        <v>144</v>
      </c>
      <c r="M171" s="98" t="s">
        <v>438</v>
      </c>
      <c r="N171" s="98">
        <v>10</v>
      </c>
      <c r="O171" s="98">
        <v>10</v>
      </c>
      <c r="P171" s="98">
        <v>0</v>
      </c>
      <c r="Q171" s="98">
        <v>1</v>
      </c>
      <c r="R171" s="98">
        <v>32</v>
      </c>
      <c r="S171" s="98">
        <v>218</v>
      </c>
      <c r="T171" s="98">
        <v>0</v>
      </c>
      <c r="U171" s="98">
        <v>29</v>
      </c>
      <c r="V171" s="98">
        <v>122</v>
      </c>
      <c r="W171" s="98" t="s">
        <v>69</v>
      </c>
      <c r="X171" s="98" t="s">
        <v>70</v>
      </c>
      <c r="Y171" s="98"/>
    </row>
    <row r="172" s="91" customFormat="1" ht="30" customHeight="1" spans="1:25">
      <c r="A172" s="98">
        <v>163</v>
      </c>
      <c r="B172" s="98" t="s">
        <v>58</v>
      </c>
      <c r="C172" s="98" t="s">
        <v>94</v>
      </c>
      <c r="D172" s="98" t="s">
        <v>95</v>
      </c>
      <c r="E172" s="98" t="s">
        <v>206</v>
      </c>
      <c r="F172" s="98" t="s">
        <v>219</v>
      </c>
      <c r="G172" s="98" t="s">
        <v>424</v>
      </c>
      <c r="H172" s="101" t="s">
        <v>425</v>
      </c>
      <c r="I172" s="98" t="str">
        <f t="shared" si="2"/>
        <v>金桥镇仁赋村</v>
      </c>
      <c r="J172" s="106" t="s">
        <v>142</v>
      </c>
      <c r="K172" s="106" t="s">
        <v>143</v>
      </c>
      <c r="L172" s="98" t="s">
        <v>144</v>
      </c>
      <c r="M172" s="98" t="s">
        <v>439</v>
      </c>
      <c r="N172" s="98">
        <v>10</v>
      </c>
      <c r="O172" s="98">
        <v>10</v>
      </c>
      <c r="P172" s="98">
        <v>0</v>
      </c>
      <c r="Q172" s="98">
        <v>1</v>
      </c>
      <c r="R172" s="98">
        <v>40</v>
      </c>
      <c r="S172" s="98">
        <v>315</v>
      </c>
      <c r="T172" s="98">
        <v>0</v>
      </c>
      <c r="U172" s="98">
        <v>33</v>
      </c>
      <c r="V172" s="98">
        <v>139</v>
      </c>
      <c r="W172" s="98" t="s">
        <v>69</v>
      </c>
      <c r="X172" s="98" t="s">
        <v>70</v>
      </c>
      <c r="Y172" s="98"/>
    </row>
    <row r="173" s="91" customFormat="1" ht="30" customHeight="1" spans="1:25">
      <c r="A173" s="98">
        <v>164</v>
      </c>
      <c r="B173" s="98" t="s">
        <v>58</v>
      </c>
      <c r="C173" s="98" t="s">
        <v>94</v>
      </c>
      <c r="D173" s="98" t="s">
        <v>95</v>
      </c>
      <c r="E173" s="98" t="s">
        <v>286</v>
      </c>
      <c r="F173" s="98" t="s">
        <v>440</v>
      </c>
      <c r="G173" s="98" t="s">
        <v>424</v>
      </c>
      <c r="H173" s="101" t="s">
        <v>425</v>
      </c>
      <c r="I173" s="98" t="str">
        <f t="shared" si="2"/>
        <v>灵官镇兴龙村</v>
      </c>
      <c r="J173" s="106" t="s">
        <v>142</v>
      </c>
      <c r="K173" s="106" t="s">
        <v>143</v>
      </c>
      <c r="L173" s="98" t="s">
        <v>144</v>
      </c>
      <c r="M173" s="98" t="s">
        <v>441</v>
      </c>
      <c r="N173" s="98">
        <v>10</v>
      </c>
      <c r="O173" s="98">
        <v>10</v>
      </c>
      <c r="P173" s="98">
        <v>0</v>
      </c>
      <c r="Q173" s="98">
        <v>1</v>
      </c>
      <c r="R173" s="98">
        <v>33</v>
      </c>
      <c r="S173" s="98">
        <v>224</v>
      </c>
      <c r="T173" s="98">
        <v>0</v>
      </c>
      <c r="U173" s="98">
        <v>28</v>
      </c>
      <c r="V173" s="98">
        <v>118</v>
      </c>
      <c r="W173" s="98" t="s">
        <v>69</v>
      </c>
      <c r="X173" s="98" t="s">
        <v>70</v>
      </c>
      <c r="Y173" s="98"/>
    </row>
    <row r="174" s="91" customFormat="1" ht="30" customHeight="1" spans="1:25">
      <c r="A174" s="98">
        <v>165</v>
      </c>
      <c r="B174" s="98" t="s">
        <v>58</v>
      </c>
      <c r="C174" s="98" t="s">
        <v>94</v>
      </c>
      <c r="D174" s="98" t="s">
        <v>95</v>
      </c>
      <c r="E174" s="98" t="s">
        <v>237</v>
      </c>
      <c r="F174" s="98" t="s">
        <v>442</v>
      </c>
      <c r="G174" s="98" t="s">
        <v>443</v>
      </c>
      <c r="H174" s="101" t="s">
        <v>64</v>
      </c>
      <c r="I174" s="98" t="str">
        <f t="shared" si="2"/>
        <v>洪桥街道上波村</v>
      </c>
      <c r="J174" s="106" t="s">
        <v>142</v>
      </c>
      <c r="K174" s="106" t="s">
        <v>143</v>
      </c>
      <c r="L174" s="98" t="s">
        <v>144</v>
      </c>
      <c r="M174" s="98" t="s">
        <v>444</v>
      </c>
      <c r="N174" s="98">
        <v>6</v>
      </c>
      <c r="O174" s="98">
        <v>6</v>
      </c>
      <c r="P174" s="98">
        <v>0</v>
      </c>
      <c r="Q174" s="98">
        <v>1</v>
      </c>
      <c r="R174" s="98">
        <v>9</v>
      </c>
      <c r="S174" s="98">
        <v>45</v>
      </c>
      <c r="T174" s="98">
        <v>0</v>
      </c>
      <c r="U174" s="98">
        <v>8</v>
      </c>
      <c r="V174" s="98">
        <v>34</v>
      </c>
      <c r="W174" s="98" t="s">
        <v>69</v>
      </c>
      <c r="X174" s="98" t="s">
        <v>70</v>
      </c>
      <c r="Y174" s="98"/>
    </row>
    <row r="175" s="91" customFormat="1" ht="30" customHeight="1" spans="1:25">
      <c r="A175" s="98">
        <v>166</v>
      </c>
      <c r="B175" s="98" t="s">
        <v>58</v>
      </c>
      <c r="C175" s="98" t="s">
        <v>94</v>
      </c>
      <c r="D175" s="98" t="s">
        <v>95</v>
      </c>
      <c r="E175" s="98" t="s">
        <v>291</v>
      </c>
      <c r="F175" s="98" t="s">
        <v>445</v>
      </c>
      <c r="G175" s="98" t="s">
        <v>443</v>
      </c>
      <c r="H175" s="101" t="s">
        <v>64</v>
      </c>
      <c r="I175" s="98" t="str">
        <f t="shared" si="2"/>
        <v>风石堰镇和平村</v>
      </c>
      <c r="J175" s="106" t="s">
        <v>142</v>
      </c>
      <c r="K175" s="106" t="s">
        <v>143</v>
      </c>
      <c r="L175" s="98" t="s">
        <v>144</v>
      </c>
      <c r="M175" s="98" t="s">
        <v>446</v>
      </c>
      <c r="N175" s="98">
        <v>2</v>
      </c>
      <c r="O175" s="98">
        <v>2</v>
      </c>
      <c r="P175" s="98">
        <v>0</v>
      </c>
      <c r="Q175" s="98">
        <v>1</v>
      </c>
      <c r="R175" s="98">
        <v>3</v>
      </c>
      <c r="S175" s="98">
        <v>15</v>
      </c>
      <c r="T175" s="98">
        <v>0</v>
      </c>
      <c r="U175" s="98">
        <v>2</v>
      </c>
      <c r="V175" s="98">
        <v>8</v>
      </c>
      <c r="W175" s="98" t="s">
        <v>69</v>
      </c>
      <c r="X175" s="98" t="s">
        <v>70</v>
      </c>
      <c r="Y175" s="98"/>
    </row>
    <row r="176" s="91" customFormat="1" ht="30" customHeight="1" spans="1:25">
      <c r="A176" s="98">
        <v>167</v>
      </c>
      <c r="B176" s="98" t="s">
        <v>58</v>
      </c>
      <c r="C176" s="98" t="s">
        <v>94</v>
      </c>
      <c r="D176" s="98" t="s">
        <v>95</v>
      </c>
      <c r="E176" s="98" t="s">
        <v>291</v>
      </c>
      <c r="F176" s="98" t="s">
        <v>447</v>
      </c>
      <c r="G176" s="98" t="s">
        <v>443</v>
      </c>
      <c r="H176" s="101" t="s">
        <v>64</v>
      </c>
      <c r="I176" s="98" t="str">
        <f t="shared" si="2"/>
        <v>风石堰镇清官村</v>
      </c>
      <c r="J176" s="106" t="s">
        <v>142</v>
      </c>
      <c r="K176" s="106" t="s">
        <v>143</v>
      </c>
      <c r="L176" s="98" t="s">
        <v>144</v>
      </c>
      <c r="M176" s="98" t="s">
        <v>448</v>
      </c>
      <c r="N176" s="98">
        <v>2</v>
      </c>
      <c r="O176" s="98">
        <v>2</v>
      </c>
      <c r="P176" s="98">
        <v>0</v>
      </c>
      <c r="Q176" s="98">
        <v>1</v>
      </c>
      <c r="R176" s="98">
        <v>3</v>
      </c>
      <c r="S176" s="98">
        <v>15</v>
      </c>
      <c r="T176" s="98">
        <v>0</v>
      </c>
      <c r="U176" s="98">
        <v>2</v>
      </c>
      <c r="V176" s="98">
        <v>8</v>
      </c>
      <c r="W176" s="98" t="s">
        <v>69</v>
      </c>
      <c r="X176" s="98" t="s">
        <v>70</v>
      </c>
      <c r="Y176" s="98"/>
    </row>
    <row r="177" s="91" customFormat="1" ht="30" customHeight="1" spans="1:25">
      <c r="A177" s="98">
        <v>168</v>
      </c>
      <c r="B177" s="98" t="s">
        <v>58</v>
      </c>
      <c r="C177" s="98" t="s">
        <v>94</v>
      </c>
      <c r="D177" s="98" t="s">
        <v>95</v>
      </c>
      <c r="E177" s="98" t="s">
        <v>291</v>
      </c>
      <c r="F177" s="98" t="s">
        <v>449</v>
      </c>
      <c r="G177" s="98" t="s">
        <v>443</v>
      </c>
      <c r="H177" s="101" t="s">
        <v>64</v>
      </c>
      <c r="I177" s="98" t="str">
        <f t="shared" si="2"/>
        <v>风石堰镇沙井村</v>
      </c>
      <c r="J177" s="106" t="s">
        <v>142</v>
      </c>
      <c r="K177" s="106" t="s">
        <v>143</v>
      </c>
      <c r="L177" s="98" t="s">
        <v>144</v>
      </c>
      <c r="M177" s="98" t="s">
        <v>450</v>
      </c>
      <c r="N177" s="98">
        <v>2</v>
      </c>
      <c r="O177" s="98">
        <v>2</v>
      </c>
      <c r="P177" s="98">
        <v>0</v>
      </c>
      <c r="Q177" s="98">
        <v>1</v>
      </c>
      <c r="R177" s="98">
        <v>3</v>
      </c>
      <c r="S177" s="98">
        <v>15</v>
      </c>
      <c r="T177" s="98">
        <v>0</v>
      </c>
      <c r="U177" s="98">
        <v>1</v>
      </c>
      <c r="V177" s="98">
        <v>4</v>
      </c>
      <c r="W177" s="98" t="s">
        <v>69</v>
      </c>
      <c r="X177" s="98" t="s">
        <v>70</v>
      </c>
      <c r="Y177" s="98"/>
    </row>
    <row r="178" s="91" customFormat="1" ht="30" customHeight="1" spans="1:25">
      <c r="A178" s="98">
        <v>169</v>
      </c>
      <c r="B178" s="98" t="s">
        <v>58</v>
      </c>
      <c r="C178" s="98" t="s">
        <v>94</v>
      </c>
      <c r="D178" s="98" t="s">
        <v>95</v>
      </c>
      <c r="E178" s="98" t="s">
        <v>291</v>
      </c>
      <c r="F178" s="98" t="s">
        <v>451</v>
      </c>
      <c r="G178" s="98" t="s">
        <v>443</v>
      </c>
      <c r="H178" s="101" t="s">
        <v>64</v>
      </c>
      <c r="I178" s="98" t="str">
        <f t="shared" si="2"/>
        <v>风石堰镇大坪村</v>
      </c>
      <c r="J178" s="106" t="s">
        <v>142</v>
      </c>
      <c r="K178" s="106" t="s">
        <v>143</v>
      </c>
      <c r="L178" s="98" t="s">
        <v>144</v>
      </c>
      <c r="M178" s="98" t="s">
        <v>452</v>
      </c>
      <c r="N178" s="98">
        <v>2</v>
      </c>
      <c r="O178" s="98">
        <v>2</v>
      </c>
      <c r="P178" s="98">
        <v>0</v>
      </c>
      <c r="Q178" s="98">
        <v>1</v>
      </c>
      <c r="R178" s="98">
        <v>3</v>
      </c>
      <c r="S178" s="98">
        <v>15</v>
      </c>
      <c r="T178" s="98">
        <v>0</v>
      </c>
      <c r="U178" s="98">
        <v>2</v>
      </c>
      <c r="V178" s="98">
        <v>8</v>
      </c>
      <c r="W178" s="98" t="s">
        <v>69</v>
      </c>
      <c r="X178" s="98" t="s">
        <v>70</v>
      </c>
      <c r="Y178" s="98"/>
    </row>
    <row r="179" s="91" customFormat="1" ht="30" customHeight="1" spans="1:25">
      <c r="A179" s="98">
        <v>170</v>
      </c>
      <c r="B179" s="98" t="s">
        <v>58</v>
      </c>
      <c r="C179" s="98" t="s">
        <v>94</v>
      </c>
      <c r="D179" s="98" t="s">
        <v>95</v>
      </c>
      <c r="E179" s="98" t="s">
        <v>291</v>
      </c>
      <c r="F179" s="98" t="s">
        <v>453</v>
      </c>
      <c r="G179" s="98" t="s">
        <v>443</v>
      </c>
      <c r="H179" s="101" t="s">
        <v>64</v>
      </c>
      <c r="I179" s="98" t="str">
        <f t="shared" si="2"/>
        <v>风石堰镇斜岭村</v>
      </c>
      <c r="J179" s="106" t="s">
        <v>142</v>
      </c>
      <c r="K179" s="106" t="s">
        <v>143</v>
      </c>
      <c r="L179" s="98" t="s">
        <v>144</v>
      </c>
      <c r="M179" s="98" t="s">
        <v>454</v>
      </c>
      <c r="N179" s="98">
        <v>2</v>
      </c>
      <c r="O179" s="98">
        <v>2</v>
      </c>
      <c r="P179" s="98">
        <v>0</v>
      </c>
      <c r="Q179" s="98">
        <v>1</v>
      </c>
      <c r="R179" s="98">
        <v>3</v>
      </c>
      <c r="S179" s="98">
        <v>15</v>
      </c>
      <c r="T179" s="98">
        <v>0</v>
      </c>
      <c r="U179" s="98">
        <v>3</v>
      </c>
      <c r="V179" s="98">
        <v>13</v>
      </c>
      <c r="W179" s="98" t="s">
        <v>69</v>
      </c>
      <c r="X179" s="98" t="s">
        <v>70</v>
      </c>
      <c r="Y179" s="98"/>
    </row>
    <row r="180" s="91" customFormat="1" ht="30" customHeight="1" spans="1:25">
      <c r="A180" s="98">
        <v>171</v>
      </c>
      <c r="B180" s="98" t="s">
        <v>58</v>
      </c>
      <c r="C180" s="98" t="s">
        <v>94</v>
      </c>
      <c r="D180" s="98" t="s">
        <v>95</v>
      </c>
      <c r="E180" s="98" t="s">
        <v>291</v>
      </c>
      <c r="F180" s="98" t="s">
        <v>455</v>
      </c>
      <c r="G180" s="98" t="s">
        <v>443</v>
      </c>
      <c r="H180" s="101" t="s">
        <v>64</v>
      </c>
      <c r="I180" s="98" t="str">
        <f t="shared" si="2"/>
        <v>风石堰镇倚忠村</v>
      </c>
      <c r="J180" s="106" t="s">
        <v>142</v>
      </c>
      <c r="K180" s="106" t="s">
        <v>143</v>
      </c>
      <c r="L180" s="98" t="s">
        <v>144</v>
      </c>
      <c r="M180" s="98" t="s">
        <v>456</v>
      </c>
      <c r="N180" s="98">
        <v>2</v>
      </c>
      <c r="O180" s="98">
        <v>2</v>
      </c>
      <c r="P180" s="98">
        <v>0</v>
      </c>
      <c r="Q180" s="98">
        <v>1</v>
      </c>
      <c r="R180" s="98">
        <v>3</v>
      </c>
      <c r="S180" s="98">
        <v>15</v>
      </c>
      <c r="T180" s="98">
        <v>0</v>
      </c>
      <c r="U180" s="98">
        <v>2</v>
      </c>
      <c r="V180" s="98">
        <v>8</v>
      </c>
      <c r="W180" s="98" t="s">
        <v>69</v>
      </c>
      <c r="X180" s="98" t="s">
        <v>70</v>
      </c>
      <c r="Y180" s="98"/>
    </row>
    <row r="181" s="91" customFormat="1" ht="30" customHeight="1" spans="1:25">
      <c r="A181" s="98">
        <v>172</v>
      </c>
      <c r="B181" s="98" t="s">
        <v>58</v>
      </c>
      <c r="C181" s="98" t="s">
        <v>94</v>
      </c>
      <c r="D181" s="98" t="s">
        <v>95</v>
      </c>
      <c r="E181" s="98" t="s">
        <v>291</v>
      </c>
      <c r="F181" s="98" t="s">
        <v>457</v>
      </c>
      <c r="G181" s="98" t="s">
        <v>443</v>
      </c>
      <c r="H181" s="101" t="s">
        <v>64</v>
      </c>
      <c r="I181" s="98" t="str">
        <f t="shared" si="2"/>
        <v>风石堰镇永和村</v>
      </c>
      <c r="J181" s="106" t="s">
        <v>142</v>
      </c>
      <c r="K181" s="106" t="s">
        <v>143</v>
      </c>
      <c r="L181" s="98" t="s">
        <v>144</v>
      </c>
      <c r="M181" s="98" t="s">
        <v>458</v>
      </c>
      <c r="N181" s="98">
        <v>2</v>
      </c>
      <c r="O181" s="98">
        <v>2</v>
      </c>
      <c r="P181" s="98">
        <v>0</v>
      </c>
      <c r="Q181" s="98">
        <v>1</v>
      </c>
      <c r="R181" s="98">
        <v>3</v>
      </c>
      <c r="S181" s="98">
        <v>15</v>
      </c>
      <c r="T181" s="98">
        <v>0</v>
      </c>
      <c r="U181" s="98">
        <v>1</v>
      </c>
      <c r="V181" s="98">
        <v>4</v>
      </c>
      <c r="W181" s="98" t="s">
        <v>69</v>
      </c>
      <c r="X181" s="98" t="s">
        <v>70</v>
      </c>
      <c r="Y181" s="98"/>
    </row>
    <row r="182" s="91" customFormat="1" ht="30" customHeight="1" spans="1:25">
      <c r="A182" s="98">
        <v>173</v>
      </c>
      <c r="B182" s="98" t="s">
        <v>58</v>
      </c>
      <c r="C182" s="98" t="s">
        <v>94</v>
      </c>
      <c r="D182" s="98" t="s">
        <v>95</v>
      </c>
      <c r="E182" s="98" t="s">
        <v>291</v>
      </c>
      <c r="F182" s="98" t="s">
        <v>459</v>
      </c>
      <c r="G182" s="98" t="s">
        <v>443</v>
      </c>
      <c r="H182" s="101" t="s">
        <v>64</v>
      </c>
      <c r="I182" s="98" t="str">
        <f t="shared" si="2"/>
        <v>风石堰镇宝山村</v>
      </c>
      <c r="J182" s="106" t="s">
        <v>142</v>
      </c>
      <c r="K182" s="106" t="s">
        <v>143</v>
      </c>
      <c r="L182" s="98" t="s">
        <v>144</v>
      </c>
      <c r="M182" s="98" t="s">
        <v>460</v>
      </c>
      <c r="N182" s="98">
        <v>2</v>
      </c>
      <c r="O182" s="98">
        <v>2</v>
      </c>
      <c r="P182" s="98">
        <v>0</v>
      </c>
      <c r="Q182" s="98">
        <v>1</v>
      </c>
      <c r="R182" s="98">
        <v>3</v>
      </c>
      <c r="S182" s="98">
        <v>15</v>
      </c>
      <c r="T182" s="98">
        <v>0</v>
      </c>
      <c r="U182" s="98">
        <v>2</v>
      </c>
      <c r="V182" s="98">
        <v>8</v>
      </c>
      <c r="W182" s="98" t="s">
        <v>69</v>
      </c>
      <c r="X182" s="98" t="s">
        <v>70</v>
      </c>
      <c r="Y182" s="98"/>
    </row>
    <row r="183" s="91" customFormat="1" ht="30" customHeight="1" spans="1:25">
      <c r="A183" s="98">
        <v>174</v>
      </c>
      <c r="B183" s="98" t="s">
        <v>58</v>
      </c>
      <c r="C183" s="98" t="s">
        <v>94</v>
      </c>
      <c r="D183" s="98" t="s">
        <v>95</v>
      </c>
      <c r="E183" s="98" t="s">
        <v>327</v>
      </c>
      <c r="F183" s="98" t="s">
        <v>461</v>
      </c>
      <c r="G183" s="98" t="s">
        <v>443</v>
      </c>
      <c r="H183" s="101" t="s">
        <v>64</v>
      </c>
      <c r="I183" s="98" t="str">
        <f t="shared" si="2"/>
        <v>石亭子镇秋塘坪村</v>
      </c>
      <c r="J183" s="106" t="s">
        <v>142</v>
      </c>
      <c r="K183" s="106" t="s">
        <v>143</v>
      </c>
      <c r="L183" s="98" t="s">
        <v>144</v>
      </c>
      <c r="M183" s="98" t="s">
        <v>462</v>
      </c>
      <c r="N183" s="98">
        <v>2</v>
      </c>
      <c r="O183" s="98">
        <v>2</v>
      </c>
      <c r="P183" s="98">
        <v>0</v>
      </c>
      <c r="Q183" s="98">
        <v>1</v>
      </c>
      <c r="R183" s="98">
        <v>3</v>
      </c>
      <c r="S183" s="98">
        <v>15</v>
      </c>
      <c r="T183" s="98">
        <v>0</v>
      </c>
      <c r="U183" s="98">
        <v>3</v>
      </c>
      <c r="V183" s="98">
        <v>13</v>
      </c>
      <c r="W183" s="98" t="s">
        <v>69</v>
      </c>
      <c r="X183" s="98" t="s">
        <v>70</v>
      </c>
      <c r="Y183" s="98"/>
    </row>
    <row r="184" s="91" customFormat="1" ht="30" customHeight="1" spans="1:25">
      <c r="A184" s="98">
        <v>175</v>
      </c>
      <c r="B184" s="98" t="s">
        <v>58</v>
      </c>
      <c r="C184" s="98" t="s">
        <v>94</v>
      </c>
      <c r="D184" s="98" t="s">
        <v>95</v>
      </c>
      <c r="E184" s="98" t="s">
        <v>463</v>
      </c>
      <c r="F184" s="98" t="s">
        <v>464</v>
      </c>
      <c r="G184" s="98" t="s">
        <v>443</v>
      </c>
      <c r="H184" s="101" t="s">
        <v>64</v>
      </c>
      <c r="I184" s="98" t="str">
        <f t="shared" si="2"/>
        <v>杳湖管理处戽塘村</v>
      </c>
      <c r="J184" s="106" t="s">
        <v>142</v>
      </c>
      <c r="K184" s="106" t="s">
        <v>143</v>
      </c>
      <c r="L184" s="98" t="s">
        <v>144</v>
      </c>
      <c r="M184" s="98" t="s">
        <v>465</v>
      </c>
      <c r="N184" s="98">
        <v>2</v>
      </c>
      <c r="O184" s="98">
        <v>2</v>
      </c>
      <c r="P184" s="98">
        <v>0</v>
      </c>
      <c r="Q184" s="98">
        <v>1</v>
      </c>
      <c r="R184" s="98">
        <v>3</v>
      </c>
      <c r="S184" s="98">
        <v>15</v>
      </c>
      <c r="T184" s="98">
        <v>1</v>
      </c>
      <c r="U184" s="98">
        <v>2</v>
      </c>
      <c r="V184" s="98">
        <v>8</v>
      </c>
      <c r="W184" s="98" t="s">
        <v>69</v>
      </c>
      <c r="X184" s="98" t="s">
        <v>70</v>
      </c>
      <c r="Y184" s="98"/>
    </row>
    <row r="185" s="91" customFormat="1" ht="30" customHeight="1" spans="1:25">
      <c r="A185" s="98">
        <v>176</v>
      </c>
      <c r="B185" s="98" t="s">
        <v>58</v>
      </c>
      <c r="C185" s="98" t="s">
        <v>94</v>
      </c>
      <c r="D185" s="98" t="s">
        <v>95</v>
      </c>
      <c r="E185" s="98" t="s">
        <v>463</v>
      </c>
      <c r="F185" s="98" t="s">
        <v>466</v>
      </c>
      <c r="G185" s="98" t="s">
        <v>443</v>
      </c>
      <c r="H185" s="101" t="s">
        <v>64</v>
      </c>
      <c r="I185" s="98" t="str">
        <f t="shared" si="2"/>
        <v>杳湖管理处桥石村</v>
      </c>
      <c r="J185" s="106" t="s">
        <v>142</v>
      </c>
      <c r="K185" s="106" t="s">
        <v>143</v>
      </c>
      <c r="L185" s="98" t="s">
        <v>144</v>
      </c>
      <c r="M185" s="98" t="s">
        <v>467</v>
      </c>
      <c r="N185" s="98">
        <v>8</v>
      </c>
      <c r="O185" s="98">
        <v>8</v>
      </c>
      <c r="P185" s="98">
        <v>0</v>
      </c>
      <c r="Q185" s="98">
        <v>1</v>
      </c>
      <c r="R185" s="98">
        <v>12</v>
      </c>
      <c r="S185" s="98">
        <v>60</v>
      </c>
      <c r="T185" s="98">
        <v>1</v>
      </c>
      <c r="U185" s="98">
        <v>11</v>
      </c>
      <c r="V185" s="98">
        <v>46</v>
      </c>
      <c r="W185" s="98" t="s">
        <v>69</v>
      </c>
      <c r="X185" s="98" t="s">
        <v>70</v>
      </c>
      <c r="Y185" s="98"/>
    </row>
    <row r="186" s="91" customFormat="1" ht="30" customHeight="1" spans="1:25">
      <c r="A186" s="98">
        <v>177</v>
      </c>
      <c r="B186" s="98" t="s">
        <v>58</v>
      </c>
      <c r="C186" s="98" t="s">
        <v>94</v>
      </c>
      <c r="D186" s="98" t="s">
        <v>95</v>
      </c>
      <c r="E186" s="98" t="s">
        <v>468</v>
      </c>
      <c r="F186" s="98" t="s">
        <v>469</v>
      </c>
      <c r="G186" s="98" t="s">
        <v>443</v>
      </c>
      <c r="H186" s="101" t="s">
        <v>64</v>
      </c>
      <c r="I186" s="98" t="str">
        <f t="shared" si="2"/>
        <v>凤歧坪乡宝莲洞村</v>
      </c>
      <c r="J186" s="106" t="s">
        <v>142</v>
      </c>
      <c r="K186" s="106" t="s">
        <v>143</v>
      </c>
      <c r="L186" s="98" t="s">
        <v>144</v>
      </c>
      <c r="M186" s="98" t="s">
        <v>470</v>
      </c>
      <c r="N186" s="98">
        <v>2</v>
      </c>
      <c r="O186" s="98">
        <v>2</v>
      </c>
      <c r="P186" s="98">
        <v>0</v>
      </c>
      <c r="Q186" s="98">
        <v>1</v>
      </c>
      <c r="R186" s="98">
        <v>3</v>
      </c>
      <c r="S186" s="98">
        <v>15</v>
      </c>
      <c r="T186" s="98">
        <v>1</v>
      </c>
      <c r="U186" s="98">
        <v>3</v>
      </c>
      <c r="V186" s="98">
        <v>13</v>
      </c>
      <c r="W186" s="98" t="s">
        <v>69</v>
      </c>
      <c r="X186" s="98" t="s">
        <v>70</v>
      </c>
      <c r="Y186" s="98"/>
    </row>
    <row r="187" s="91" customFormat="1" ht="30" customHeight="1" spans="1:25">
      <c r="A187" s="98">
        <v>178</v>
      </c>
      <c r="B187" s="98" t="s">
        <v>58</v>
      </c>
      <c r="C187" s="98" t="s">
        <v>94</v>
      </c>
      <c r="D187" s="98" t="s">
        <v>95</v>
      </c>
      <c r="E187" s="98" t="s">
        <v>468</v>
      </c>
      <c r="F187" s="98" t="s">
        <v>471</v>
      </c>
      <c r="G187" s="98" t="s">
        <v>443</v>
      </c>
      <c r="H187" s="101" t="s">
        <v>64</v>
      </c>
      <c r="I187" s="98" t="str">
        <f t="shared" si="2"/>
        <v>凤歧坪乡茅亭子村</v>
      </c>
      <c r="J187" s="106" t="s">
        <v>142</v>
      </c>
      <c r="K187" s="106" t="s">
        <v>143</v>
      </c>
      <c r="L187" s="98" t="s">
        <v>144</v>
      </c>
      <c r="M187" s="98" t="s">
        <v>472</v>
      </c>
      <c r="N187" s="98">
        <v>2</v>
      </c>
      <c r="O187" s="98">
        <v>2</v>
      </c>
      <c r="P187" s="98">
        <v>0</v>
      </c>
      <c r="Q187" s="98">
        <v>1</v>
      </c>
      <c r="R187" s="98">
        <v>3</v>
      </c>
      <c r="S187" s="98">
        <v>15</v>
      </c>
      <c r="T187" s="98">
        <v>1</v>
      </c>
      <c r="U187" s="98">
        <v>2</v>
      </c>
      <c r="V187" s="98">
        <v>8</v>
      </c>
      <c r="W187" s="98" t="s">
        <v>69</v>
      </c>
      <c r="X187" s="98" t="s">
        <v>70</v>
      </c>
      <c r="Y187" s="98"/>
    </row>
    <row r="188" s="91" customFormat="1" ht="30" customHeight="1" spans="1:25">
      <c r="A188" s="98">
        <v>179</v>
      </c>
      <c r="B188" s="98" t="s">
        <v>58</v>
      </c>
      <c r="C188" s="98" t="s">
        <v>94</v>
      </c>
      <c r="D188" s="98" t="s">
        <v>95</v>
      </c>
      <c r="E188" s="98" t="s">
        <v>468</v>
      </c>
      <c r="F188" s="98" t="s">
        <v>473</v>
      </c>
      <c r="G188" s="98" t="s">
        <v>443</v>
      </c>
      <c r="H188" s="101" t="s">
        <v>64</v>
      </c>
      <c r="I188" s="98" t="str">
        <f t="shared" si="2"/>
        <v>凤歧坪乡凤池坪村</v>
      </c>
      <c r="J188" s="106" t="s">
        <v>142</v>
      </c>
      <c r="K188" s="106" t="s">
        <v>143</v>
      </c>
      <c r="L188" s="98" t="s">
        <v>144</v>
      </c>
      <c r="M188" s="98" t="s">
        <v>474</v>
      </c>
      <c r="N188" s="98">
        <v>2</v>
      </c>
      <c r="O188" s="98">
        <v>2</v>
      </c>
      <c r="P188" s="98">
        <v>0</v>
      </c>
      <c r="Q188" s="98">
        <v>1</v>
      </c>
      <c r="R188" s="98">
        <v>3</v>
      </c>
      <c r="S188" s="98">
        <v>15</v>
      </c>
      <c r="T188" s="98">
        <v>1</v>
      </c>
      <c r="U188" s="98">
        <v>1</v>
      </c>
      <c r="V188" s="98">
        <v>4</v>
      </c>
      <c r="W188" s="98" t="s">
        <v>69</v>
      </c>
      <c r="X188" s="98" t="s">
        <v>70</v>
      </c>
      <c r="Y188" s="98"/>
    </row>
    <row r="189" s="91" customFormat="1" ht="30" customHeight="1" spans="1:25">
      <c r="A189" s="98">
        <v>180</v>
      </c>
      <c r="B189" s="98" t="s">
        <v>58</v>
      </c>
      <c r="C189" s="98" t="s">
        <v>94</v>
      </c>
      <c r="D189" s="98" t="s">
        <v>475</v>
      </c>
      <c r="E189" s="98" t="s">
        <v>296</v>
      </c>
      <c r="F189" s="98" t="s">
        <v>307</v>
      </c>
      <c r="G189" s="98" t="s">
        <v>476</v>
      </c>
      <c r="H189" s="101" t="s">
        <v>64</v>
      </c>
      <c r="I189" s="98" t="str">
        <f t="shared" si="2"/>
        <v>白地市镇柏松亭村</v>
      </c>
      <c r="J189" s="106" t="s">
        <v>142</v>
      </c>
      <c r="K189" s="106" t="s">
        <v>477</v>
      </c>
      <c r="L189" s="98" t="s">
        <v>144</v>
      </c>
      <c r="M189" s="98" t="s">
        <v>478</v>
      </c>
      <c r="N189" s="98">
        <f>SUM(O189:P189)</f>
        <v>49</v>
      </c>
      <c r="O189" s="98">
        <v>43</v>
      </c>
      <c r="P189" s="98">
        <v>6</v>
      </c>
      <c r="Q189" s="98">
        <v>1</v>
      </c>
      <c r="R189" s="98">
        <v>278</v>
      </c>
      <c r="S189" s="98">
        <v>1250</v>
      </c>
      <c r="T189" s="98">
        <v>0</v>
      </c>
      <c r="U189" s="98">
        <v>8</v>
      </c>
      <c r="V189" s="98">
        <v>38</v>
      </c>
      <c r="W189" s="98" t="s">
        <v>69</v>
      </c>
      <c r="X189" s="98" t="s">
        <v>70</v>
      </c>
      <c r="Y189" s="98"/>
    </row>
    <row r="190" s="91" customFormat="1" ht="30" customHeight="1" spans="1:25">
      <c r="A190" s="98">
        <v>181</v>
      </c>
      <c r="B190" s="98" t="s">
        <v>58</v>
      </c>
      <c r="C190" s="98" t="s">
        <v>94</v>
      </c>
      <c r="D190" s="98" t="s">
        <v>475</v>
      </c>
      <c r="E190" s="98" t="s">
        <v>291</v>
      </c>
      <c r="F190" s="98" t="s">
        <v>455</v>
      </c>
      <c r="G190" s="98" t="s">
        <v>479</v>
      </c>
      <c r="H190" s="101" t="s">
        <v>64</v>
      </c>
      <c r="I190" s="98" t="str">
        <f t="shared" si="2"/>
        <v>风石堰镇倚忠村</v>
      </c>
      <c r="J190" s="106" t="s">
        <v>142</v>
      </c>
      <c r="K190" s="106" t="s">
        <v>477</v>
      </c>
      <c r="L190" s="98" t="s">
        <v>144</v>
      </c>
      <c r="M190" s="98" t="s">
        <v>480</v>
      </c>
      <c r="N190" s="98">
        <f>SUM(O190:P190)</f>
        <v>27.2</v>
      </c>
      <c r="O190" s="98">
        <v>24.2</v>
      </c>
      <c r="P190" s="98">
        <v>3</v>
      </c>
      <c r="Q190" s="98">
        <v>1</v>
      </c>
      <c r="R190" s="98">
        <v>101</v>
      </c>
      <c r="S190" s="98">
        <v>456</v>
      </c>
      <c r="T190" s="98">
        <v>0</v>
      </c>
      <c r="U190" s="98">
        <v>3</v>
      </c>
      <c r="V190" s="98">
        <v>15</v>
      </c>
      <c r="W190" s="98" t="s">
        <v>69</v>
      </c>
      <c r="X190" s="98" t="s">
        <v>70</v>
      </c>
      <c r="Y190" s="98"/>
    </row>
    <row r="191" s="91" customFormat="1" ht="30" customHeight="1" spans="1:25">
      <c r="A191" s="98">
        <v>182</v>
      </c>
      <c r="B191" s="99" t="s">
        <v>76</v>
      </c>
      <c r="C191" s="99" t="s">
        <v>77</v>
      </c>
      <c r="D191" s="99" t="s">
        <v>78</v>
      </c>
      <c r="E191" s="99" t="s">
        <v>338</v>
      </c>
      <c r="F191" s="99" t="s">
        <v>481</v>
      </c>
      <c r="G191" s="99" t="s">
        <v>482</v>
      </c>
      <c r="H191" s="99" t="s">
        <v>80</v>
      </c>
      <c r="I191" s="99" t="s">
        <v>481</v>
      </c>
      <c r="J191" s="99" t="s">
        <v>483</v>
      </c>
      <c r="K191" s="99" t="s">
        <v>484</v>
      </c>
      <c r="L191" s="99" t="s">
        <v>485</v>
      </c>
      <c r="M191" s="99" t="s">
        <v>486</v>
      </c>
      <c r="N191" s="99">
        <v>7</v>
      </c>
      <c r="O191" s="99">
        <v>7</v>
      </c>
      <c r="P191" s="99">
        <v>0</v>
      </c>
      <c r="Q191" s="99">
        <v>1</v>
      </c>
      <c r="R191" s="99">
        <v>132</v>
      </c>
      <c r="S191" s="99">
        <v>396</v>
      </c>
      <c r="T191" s="99">
        <v>1</v>
      </c>
      <c r="U191" s="99">
        <v>1</v>
      </c>
      <c r="V191" s="99">
        <v>1</v>
      </c>
      <c r="W191" s="98" t="s">
        <v>69</v>
      </c>
      <c r="X191" s="98" t="s">
        <v>70</v>
      </c>
      <c r="Y191" s="112"/>
    </row>
    <row r="192" s="91" customFormat="1" ht="30" customHeight="1" spans="1:25">
      <c r="A192" s="98">
        <v>183</v>
      </c>
      <c r="B192" s="99" t="s">
        <v>58</v>
      </c>
      <c r="C192" s="99" t="s">
        <v>59</v>
      </c>
      <c r="D192" s="99" t="s">
        <v>60</v>
      </c>
      <c r="E192" s="99" t="s">
        <v>338</v>
      </c>
      <c r="F192" s="99" t="s">
        <v>481</v>
      </c>
      <c r="G192" s="99" t="s">
        <v>487</v>
      </c>
      <c r="H192" s="99" t="s">
        <v>80</v>
      </c>
      <c r="I192" s="99" t="s">
        <v>488</v>
      </c>
      <c r="J192" s="99" t="s">
        <v>489</v>
      </c>
      <c r="K192" s="99" t="s">
        <v>484</v>
      </c>
      <c r="L192" s="99" t="s">
        <v>485</v>
      </c>
      <c r="M192" s="99" t="s">
        <v>490</v>
      </c>
      <c r="N192" s="99">
        <v>15.5</v>
      </c>
      <c r="O192" s="99">
        <v>15.5</v>
      </c>
      <c r="P192" s="99">
        <v>0</v>
      </c>
      <c r="Q192" s="99">
        <v>1</v>
      </c>
      <c r="R192" s="99">
        <v>1208</v>
      </c>
      <c r="S192" s="99">
        <v>4286</v>
      </c>
      <c r="T192" s="99">
        <v>1</v>
      </c>
      <c r="U192" s="99">
        <v>36</v>
      </c>
      <c r="V192" s="99">
        <v>136</v>
      </c>
      <c r="W192" s="98" t="s">
        <v>69</v>
      </c>
      <c r="X192" s="98" t="s">
        <v>70</v>
      </c>
      <c r="Y192" s="112"/>
    </row>
    <row r="193" s="91" customFormat="1" ht="30" customHeight="1" spans="1:25">
      <c r="A193" s="98">
        <v>184</v>
      </c>
      <c r="B193" s="99" t="s">
        <v>58</v>
      </c>
      <c r="C193" s="99" t="s">
        <v>59</v>
      </c>
      <c r="D193" s="99" t="s">
        <v>60</v>
      </c>
      <c r="E193" s="99" t="s">
        <v>338</v>
      </c>
      <c r="F193" s="99" t="s">
        <v>481</v>
      </c>
      <c r="G193" s="99" t="s">
        <v>487</v>
      </c>
      <c r="H193" s="99" t="s">
        <v>80</v>
      </c>
      <c r="I193" s="99" t="s">
        <v>491</v>
      </c>
      <c r="J193" s="99" t="s">
        <v>489</v>
      </c>
      <c r="K193" s="99" t="s">
        <v>484</v>
      </c>
      <c r="L193" s="99" t="s">
        <v>485</v>
      </c>
      <c r="M193" s="99" t="s">
        <v>492</v>
      </c>
      <c r="N193" s="99">
        <v>15</v>
      </c>
      <c r="O193" s="99">
        <v>15</v>
      </c>
      <c r="P193" s="99">
        <v>0</v>
      </c>
      <c r="Q193" s="99">
        <v>1</v>
      </c>
      <c r="R193" s="99">
        <v>1208</v>
      </c>
      <c r="S193" s="99">
        <v>4286</v>
      </c>
      <c r="T193" s="99">
        <v>1</v>
      </c>
      <c r="U193" s="99">
        <v>36</v>
      </c>
      <c r="V193" s="99">
        <v>136</v>
      </c>
      <c r="W193" s="98" t="s">
        <v>69</v>
      </c>
      <c r="X193" s="98" t="s">
        <v>70</v>
      </c>
      <c r="Y193" s="112"/>
    </row>
    <row r="194" s="91" customFormat="1" ht="30" customHeight="1" spans="1:25">
      <c r="A194" s="98">
        <v>185</v>
      </c>
      <c r="B194" s="99" t="s">
        <v>58</v>
      </c>
      <c r="C194" s="99" t="s">
        <v>59</v>
      </c>
      <c r="D194" s="99" t="s">
        <v>60</v>
      </c>
      <c r="E194" s="99" t="s">
        <v>338</v>
      </c>
      <c r="F194" s="99" t="s">
        <v>493</v>
      </c>
      <c r="G194" s="99" t="s">
        <v>487</v>
      </c>
      <c r="H194" s="99" t="s">
        <v>80</v>
      </c>
      <c r="I194" s="99" t="s">
        <v>494</v>
      </c>
      <c r="J194" s="118">
        <v>45809</v>
      </c>
      <c r="K194" s="118">
        <v>45992</v>
      </c>
      <c r="L194" s="99" t="s">
        <v>485</v>
      </c>
      <c r="M194" s="118" t="s">
        <v>495</v>
      </c>
      <c r="N194" s="99">
        <v>18</v>
      </c>
      <c r="O194" s="99">
        <v>18</v>
      </c>
      <c r="P194" s="99">
        <v>0</v>
      </c>
      <c r="Q194" s="99">
        <v>1</v>
      </c>
      <c r="R194" s="99">
        <v>237</v>
      </c>
      <c r="S194" s="99">
        <v>613</v>
      </c>
      <c r="T194" s="99">
        <v>1</v>
      </c>
      <c r="U194" s="99">
        <v>7</v>
      </c>
      <c r="V194" s="99">
        <v>22</v>
      </c>
      <c r="W194" s="98" t="s">
        <v>69</v>
      </c>
      <c r="X194" s="98" t="s">
        <v>70</v>
      </c>
      <c r="Y194" s="101"/>
    </row>
    <row r="195" s="91" customFormat="1" ht="30" customHeight="1" spans="1:25">
      <c r="A195" s="98">
        <v>186</v>
      </c>
      <c r="B195" s="99" t="s">
        <v>58</v>
      </c>
      <c r="C195" s="99" t="s">
        <v>59</v>
      </c>
      <c r="D195" s="99" t="s">
        <v>60</v>
      </c>
      <c r="E195" s="99" t="s">
        <v>338</v>
      </c>
      <c r="F195" s="99" t="s">
        <v>493</v>
      </c>
      <c r="G195" s="99" t="s">
        <v>487</v>
      </c>
      <c r="H195" s="99" t="s">
        <v>80</v>
      </c>
      <c r="I195" s="99" t="s">
        <v>496</v>
      </c>
      <c r="J195" s="118">
        <v>45809</v>
      </c>
      <c r="K195" s="118">
        <v>45992</v>
      </c>
      <c r="L195" s="99" t="s">
        <v>485</v>
      </c>
      <c r="M195" s="118" t="s">
        <v>497</v>
      </c>
      <c r="N195" s="99">
        <v>12</v>
      </c>
      <c r="O195" s="99">
        <v>12</v>
      </c>
      <c r="P195" s="99">
        <v>0</v>
      </c>
      <c r="Q195" s="99">
        <v>1</v>
      </c>
      <c r="R195" s="99">
        <v>237</v>
      </c>
      <c r="S195" s="99">
        <v>613</v>
      </c>
      <c r="T195" s="99">
        <v>1</v>
      </c>
      <c r="U195" s="99">
        <v>7</v>
      </c>
      <c r="V195" s="99">
        <v>22</v>
      </c>
      <c r="W195" s="98" t="s">
        <v>69</v>
      </c>
      <c r="X195" s="98" t="s">
        <v>70</v>
      </c>
      <c r="Y195" s="101"/>
    </row>
    <row r="196" s="91" customFormat="1" ht="30" customHeight="1" spans="1:25">
      <c r="A196" s="98">
        <v>187</v>
      </c>
      <c r="B196" s="99" t="s">
        <v>58</v>
      </c>
      <c r="C196" s="99" t="s">
        <v>498</v>
      </c>
      <c r="D196" s="99" t="s">
        <v>499</v>
      </c>
      <c r="E196" s="99" t="s">
        <v>338</v>
      </c>
      <c r="F196" s="99" t="s">
        <v>500</v>
      </c>
      <c r="G196" s="99" t="s">
        <v>501</v>
      </c>
      <c r="H196" s="99" t="s">
        <v>80</v>
      </c>
      <c r="I196" s="99" t="s">
        <v>500</v>
      </c>
      <c r="J196" s="118">
        <v>45809</v>
      </c>
      <c r="K196" s="118">
        <v>45992</v>
      </c>
      <c r="L196" s="118" t="s">
        <v>500</v>
      </c>
      <c r="M196" s="118" t="s">
        <v>502</v>
      </c>
      <c r="N196" s="99">
        <v>19.9</v>
      </c>
      <c r="O196" s="99">
        <v>19.9</v>
      </c>
      <c r="P196" s="99">
        <v>0</v>
      </c>
      <c r="Q196" s="99">
        <v>1</v>
      </c>
      <c r="R196" s="99">
        <v>345</v>
      </c>
      <c r="S196" s="99">
        <v>1108</v>
      </c>
      <c r="T196" s="99">
        <v>1</v>
      </c>
      <c r="U196" s="99">
        <v>28</v>
      </c>
      <c r="V196" s="99">
        <v>80</v>
      </c>
      <c r="W196" s="98" t="s">
        <v>69</v>
      </c>
      <c r="X196" s="98" t="s">
        <v>70</v>
      </c>
      <c r="Y196" s="100"/>
    </row>
    <row r="197" s="91" customFormat="1" ht="30" customHeight="1" spans="1:25">
      <c r="A197" s="98">
        <v>188</v>
      </c>
      <c r="B197" s="99" t="s">
        <v>58</v>
      </c>
      <c r="C197" s="99" t="s">
        <v>498</v>
      </c>
      <c r="D197" s="99" t="s">
        <v>499</v>
      </c>
      <c r="E197" s="99" t="s">
        <v>338</v>
      </c>
      <c r="F197" s="99" t="s">
        <v>500</v>
      </c>
      <c r="G197" s="99" t="s">
        <v>503</v>
      </c>
      <c r="H197" s="99" t="s">
        <v>80</v>
      </c>
      <c r="I197" s="99" t="s">
        <v>500</v>
      </c>
      <c r="J197" s="118">
        <v>45809</v>
      </c>
      <c r="K197" s="118">
        <v>45992</v>
      </c>
      <c r="L197" s="118" t="s">
        <v>500</v>
      </c>
      <c r="M197" s="118" t="s">
        <v>504</v>
      </c>
      <c r="N197" s="99">
        <v>10</v>
      </c>
      <c r="O197" s="99">
        <v>10</v>
      </c>
      <c r="P197" s="99">
        <v>0</v>
      </c>
      <c r="Q197" s="99">
        <v>1</v>
      </c>
      <c r="R197" s="99">
        <v>345</v>
      </c>
      <c r="S197" s="99">
        <v>1108</v>
      </c>
      <c r="T197" s="99">
        <v>1</v>
      </c>
      <c r="U197" s="99">
        <v>28</v>
      </c>
      <c r="V197" s="99">
        <v>80</v>
      </c>
      <c r="W197" s="98" t="s">
        <v>69</v>
      </c>
      <c r="X197" s="98" t="s">
        <v>70</v>
      </c>
      <c r="Y197" s="100"/>
    </row>
    <row r="198" s="91" customFormat="1" ht="30" customHeight="1" spans="1:25">
      <c r="A198" s="98">
        <v>189</v>
      </c>
      <c r="B198" s="99" t="s">
        <v>76</v>
      </c>
      <c r="C198" s="99" t="s">
        <v>505</v>
      </c>
      <c r="D198" s="99" t="s">
        <v>87</v>
      </c>
      <c r="E198" s="99" t="s">
        <v>338</v>
      </c>
      <c r="F198" s="99" t="s">
        <v>500</v>
      </c>
      <c r="G198" s="99" t="s">
        <v>506</v>
      </c>
      <c r="H198" s="99" t="s">
        <v>80</v>
      </c>
      <c r="I198" s="99" t="s">
        <v>507</v>
      </c>
      <c r="J198" s="118">
        <v>45809</v>
      </c>
      <c r="K198" s="118">
        <v>45992</v>
      </c>
      <c r="L198" s="118" t="s">
        <v>500</v>
      </c>
      <c r="M198" s="118" t="s">
        <v>508</v>
      </c>
      <c r="N198" s="99">
        <v>19.8</v>
      </c>
      <c r="O198" s="99">
        <v>19.8</v>
      </c>
      <c r="P198" s="99">
        <v>0</v>
      </c>
      <c r="Q198" s="99">
        <v>1</v>
      </c>
      <c r="R198" s="99">
        <v>120</v>
      </c>
      <c r="S198" s="99">
        <v>568</v>
      </c>
      <c r="T198" s="99">
        <v>1</v>
      </c>
      <c r="U198" s="99">
        <v>15</v>
      </c>
      <c r="V198" s="99">
        <v>42</v>
      </c>
      <c r="W198" s="98" t="s">
        <v>69</v>
      </c>
      <c r="X198" s="98" t="s">
        <v>70</v>
      </c>
      <c r="Y198" s="101"/>
    </row>
    <row r="199" s="91" customFormat="1" ht="50" customHeight="1" spans="1:25">
      <c r="A199" s="98">
        <v>190</v>
      </c>
      <c r="B199" s="99" t="s">
        <v>58</v>
      </c>
      <c r="C199" s="99" t="s">
        <v>509</v>
      </c>
      <c r="D199" s="99" t="s">
        <v>95</v>
      </c>
      <c r="E199" s="99" t="s">
        <v>338</v>
      </c>
      <c r="F199" s="99" t="s">
        <v>510</v>
      </c>
      <c r="G199" s="99" t="s">
        <v>511</v>
      </c>
      <c r="H199" s="99" t="s">
        <v>80</v>
      </c>
      <c r="I199" s="99" t="s">
        <v>512</v>
      </c>
      <c r="J199" s="118">
        <v>45870</v>
      </c>
      <c r="K199" s="118">
        <v>45931</v>
      </c>
      <c r="L199" s="99" t="s">
        <v>485</v>
      </c>
      <c r="M199" s="98" t="s">
        <v>513</v>
      </c>
      <c r="N199" s="99">
        <v>19.8</v>
      </c>
      <c r="O199" s="99">
        <v>19.8</v>
      </c>
      <c r="P199" s="99">
        <v>0</v>
      </c>
      <c r="Q199" s="99">
        <v>1</v>
      </c>
      <c r="R199" s="99">
        <v>83</v>
      </c>
      <c r="S199" s="99">
        <v>350</v>
      </c>
      <c r="T199" s="99">
        <v>1</v>
      </c>
      <c r="U199" s="99">
        <v>6</v>
      </c>
      <c r="V199" s="99">
        <v>26</v>
      </c>
      <c r="W199" s="98" t="s">
        <v>69</v>
      </c>
      <c r="X199" s="98" t="s">
        <v>70</v>
      </c>
      <c r="Y199" s="101"/>
    </row>
    <row r="200" s="91" customFormat="1" ht="42" customHeight="1" spans="1:25">
      <c r="A200" s="98">
        <v>191</v>
      </c>
      <c r="B200" s="99" t="s">
        <v>58</v>
      </c>
      <c r="C200" s="99" t="s">
        <v>509</v>
      </c>
      <c r="D200" s="99" t="s">
        <v>95</v>
      </c>
      <c r="E200" s="99" t="s">
        <v>338</v>
      </c>
      <c r="F200" s="99" t="s">
        <v>510</v>
      </c>
      <c r="G200" s="99" t="s">
        <v>511</v>
      </c>
      <c r="H200" s="99" t="s">
        <v>80</v>
      </c>
      <c r="I200" s="99" t="s">
        <v>514</v>
      </c>
      <c r="J200" s="118">
        <v>45870</v>
      </c>
      <c r="K200" s="118">
        <v>45931</v>
      </c>
      <c r="L200" s="99" t="s">
        <v>485</v>
      </c>
      <c r="M200" s="98" t="s">
        <v>515</v>
      </c>
      <c r="N200" s="99">
        <v>19.8</v>
      </c>
      <c r="O200" s="99">
        <v>19.8</v>
      </c>
      <c r="P200" s="99">
        <v>0</v>
      </c>
      <c r="Q200" s="99">
        <v>1</v>
      </c>
      <c r="R200" s="99">
        <v>78</v>
      </c>
      <c r="S200" s="99">
        <v>320</v>
      </c>
      <c r="T200" s="99">
        <v>1</v>
      </c>
      <c r="U200" s="99">
        <v>6</v>
      </c>
      <c r="V200" s="99">
        <v>24</v>
      </c>
      <c r="W200" s="98" t="s">
        <v>69</v>
      </c>
      <c r="X200" s="98" t="s">
        <v>70</v>
      </c>
      <c r="Y200" s="101"/>
    </row>
    <row r="201" s="91" customFormat="1" ht="33" customHeight="1" spans="1:25">
      <c r="A201" s="98">
        <v>192</v>
      </c>
      <c r="B201" s="99" t="s">
        <v>58</v>
      </c>
      <c r="C201" s="99" t="s">
        <v>59</v>
      </c>
      <c r="D201" s="99" t="s">
        <v>60</v>
      </c>
      <c r="E201" s="99" t="s">
        <v>338</v>
      </c>
      <c r="F201" s="99" t="s">
        <v>510</v>
      </c>
      <c r="G201" s="99" t="s">
        <v>487</v>
      </c>
      <c r="H201" s="99" t="s">
        <v>80</v>
      </c>
      <c r="I201" s="99" t="s">
        <v>510</v>
      </c>
      <c r="J201" s="99" t="s">
        <v>489</v>
      </c>
      <c r="K201" s="99" t="s">
        <v>484</v>
      </c>
      <c r="L201" s="99" t="s">
        <v>485</v>
      </c>
      <c r="M201" s="99" t="s">
        <v>516</v>
      </c>
      <c r="N201" s="99">
        <v>19.8</v>
      </c>
      <c r="O201" s="99">
        <v>19.8</v>
      </c>
      <c r="P201" s="99">
        <v>0</v>
      </c>
      <c r="Q201" s="99">
        <v>1</v>
      </c>
      <c r="R201" s="99">
        <v>845</v>
      </c>
      <c r="S201" s="99">
        <v>2602</v>
      </c>
      <c r="T201" s="99">
        <v>1</v>
      </c>
      <c r="U201" s="99">
        <v>43</v>
      </c>
      <c r="V201" s="99">
        <v>150</v>
      </c>
      <c r="W201" s="98" t="s">
        <v>69</v>
      </c>
      <c r="X201" s="98" t="s">
        <v>70</v>
      </c>
      <c r="Y201" s="101"/>
    </row>
    <row r="202" s="91" customFormat="1" ht="37" customHeight="1" spans="1:25">
      <c r="A202" s="98">
        <v>193</v>
      </c>
      <c r="B202" s="99" t="s">
        <v>76</v>
      </c>
      <c r="C202" s="99" t="s">
        <v>106</v>
      </c>
      <c r="D202" s="99" t="s">
        <v>89</v>
      </c>
      <c r="E202" s="99" t="s">
        <v>338</v>
      </c>
      <c r="F202" s="99" t="s">
        <v>510</v>
      </c>
      <c r="G202" s="99" t="s">
        <v>517</v>
      </c>
      <c r="H202" s="99" t="s">
        <v>80</v>
      </c>
      <c r="I202" s="99" t="s">
        <v>518</v>
      </c>
      <c r="J202" s="118">
        <v>45870</v>
      </c>
      <c r="K202" s="118">
        <v>45931</v>
      </c>
      <c r="L202" s="99" t="s">
        <v>485</v>
      </c>
      <c r="M202" s="98" t="s">
        <v>519</v>
      </c>
      <c r="N202" s="99">
        <v>19.8</v>
      </c>
      <c r="O202" s="99">
        <v>19.8</v>
      </c>
      <c r="P202" s="99">
        <v>0</v>
      </c>
      <c r="Q202" s="99">
        <v>1</v>
      </c>
      <c r="R202" s="99">
        <v>39</v>
      </c>
      <c r="S202" s="99">
        <v>130</v>
      </c>
      <c r="T202" s="99">
        <v>1</v>
      </c>
      <c r="U202" s="99">
        <v>3</v>
      </c>
      <c r="V202" s="99">
        <v>12</v>
      </c>
      <c r="W202" s="98" t="s">
        <v>69</v>
      </c>
      <c r="X202" s="98" t="s">
        <v>70</v>
      </c>
      <c r="Y202" s="101"/>
    </row>
    <row r="203" s="91" customFormat="1" ht="30" customHeight="1" spans="1:25">
      <c r="A203" s="98">
        <v>194</v>
      </c>
      <c r="B203" s="113" t="s">
        <v>58</v>
      </c>
      <c r="C203" s="114" t="s">
        <v>94</v>
      </c>
      <c r="D203" s="114" t="s">
        <v>95</v>
      </c>
      <c r="E203" s="113" t="s">
        <v>296</v>
      </c>
      <c r="F203" s="113" t="s">
        <v>311</v>
      </c>
      <c r="G203" s="113" t="s">
        <v>72</v>
      </c>
      <c r="H203" s="113" t="s">
        <v>80</v>
      </c>
      <c r="I203" s="113" t="s">
        <v>311</v>
      </c>
      <c r="J203" s="104">
        <v>45809</v>
      </c>
      <c r="K203" s="104">
        <v>45992</v>
      </c>
      <c r="L203" s="113" t="s">
        <v>520</v>
      </c>
      <c r="M203" s="113" t="s">
        <v>521</v>
      </c>
      <c r="N203" s="113">
        <v>5</v>
      </c>
      <c r="O203" s="113">
        <v>5</v>
      </c>
      <c r="P203" s="113">
        <v>0</v>
      </c>
      <c r="Q203" s="113">
        <v>1</v>
      </c>
      <c r="R203" s="113">
        <v>40</v>
      </c>
      <c r="S203" s="113">
        <v>151</v>
      </c>
      <c r="T203" s="113">
        <v>1</v>
      </c>
      <c r="U203" s="113">
        <v>2</v>
      </c>
      <c r="V203" s="113">
        <v>4</v>
      </c>
      <c r="W203" s="98" t="s">
        <v>69</v>
      </c>
      <c r="X203" s="98" t="s">
        <v>70</v>
      </c>
      <c r="Y203" s="112"/>
    </row>
    <row r="204" s="91" customFormat="1" ht="30" customHeight="1" spans="1:25">
      <c r="A204" s="98">
        <v>195</v>
      </c>
      <c r="B204" s="113" t="s">
        <v>58</v>
      </c>
      <c r="C204" s="114" t="s">
        <v>94</v>
      </c>
      <c r="D204" s="114" t="s">
        <v>95</v>
      </c>
      <c r="E204" s="113" t="s">
        <v>296</v>
      </c>
      <c r="F204" s="113" t="s">
        <v>311</v>
      </c>
      <c r="G204" s="113" t="s">
        <v>72</v>
      </c>
      <c r="H204" s="113" t="s">
        <v>80</v>
      </c>
      <c r="I204" s="113" t="s">
        <v>311</v>
      </c>
      <c r="J204" s="104">
        <v>45809</v>
      </c>
      <c r="K204" s="104">
        <v>45992</v>
      </c>
      <c r="L204" s="113" t="s">
        <v>520</v>
      </c>
      <c r="M204" s="113" t="s">
        <v>522</v>
      </c>
      <c r="N204" s="113">
        <v>19.8</v>
      </c>
      <c r="O204" s="113">
        <v>19.8</v>
      </c>
      <c r="P204" s="113">
        <v>0</v>
      </c>
      <c r="Q204" s="113">
        <v>1</v>
      </c>
      <c r="R204" s="113">
        <v>51</v>
      </c>
      <c r="S204" s="113">
        <v>195</v>
      </c>
      <c r="T204" s="113">
        <v>1</v>
      </c>
      <c r="U204" s="113">
        <v>8</v>
      </c>
      <c r="V204" s="113">
        <v>12</v>
      </c>
      <c r="W204" s="98" t="s">
        <v>69</v>
      </c>
      <c r="X204" s="98" t="s">
        <v>70</v>
      </c>
      <c r="Y204" s="112"/>
    </row>
    <row r="205" s="91" customFormat="1" ht="30" customHeight="1" spans="1:25">
      <c r="A205" s="98">
        <v>196</v>
      </c>
      <c r="B205" s="114" t="s">
        <v>58</v>
      </c>
      <c r="C205" s="114" t="s">
        <v>59</v>
      </c>
      <c r="D205" s="114" t="s">
        <v>60</v>
      </c>
      <c r="E205" s="114" t="s">
        <v>296</v>
      </c>
      <c r="F205" s="114" t="s">
        <v>311</v>
      </c>
      <c r="G205" s="114" t="s">
        <v>60</v>
      </c>
      <c r="H205" s="114" t="s">
        <v>80</v>
      </c>
      <c r="I205" s="114" t="s">
        <v>311</v>
      </c>
      <c r="J205" s="103">
        <v>45658</v>
      </c>
      <c r="K205" s="103">
        <v>45992</v>
      </c>
      <c r="L205" s="114" t="s">
        <v>520</v>
      </c>
      <c r="M205" s="114" t="s">
        <v>523</v>
      </c>
      <c r="N205" s="114">
        <v>19.5</v>
      </c>
      <c r="O205" s="114">
        <v>19.5</v>
      </c>
      <c r="P205" s="114">
        <v>0</v>
      </c>
      <c r="Q205" s="114">
        <v>1</v>
      </c>
      <c r="R205" s="114">
        <v>138</v>
      </c>
      <c r="S205" s="114">
        <v>436</v>
      </c>
      <c r="T205" s="114">
        <v>1</v>
      </c>
      <c r="U205" s="114">
        <v>8</v>
      </c>
      <c r="V205" s="114">
        <v>32</v>
      </c>
      <c r="W205" s="98" t="s">
        <v>69</v>
      </c>
      <c r="X205" s="98" t="s">
        <v>70</v>
      </c>
      <c r="Y205" s="112"/>
    </row>
    <row r="206" s="91" customFormat="1" ht="30" customHeight="1" spans="1:25">
      <c r="A206" s="98">
        <v>197</v>
      </c>
      <c r="B206" s="114" t="s">
        <v>58</v>
      </c>
      <c r="C206" s="114" t="s">
        <v>59</v>
      </c>
      <c r="D206" s="114" t="s">
        <v>60</v>
      </c>
      <c r="E206" s="114" t="s">
        <v>296</v>
      </c>
      <c r="F206" s="114" t="s">
        <v>311</v>
      </c>
      <c r="G206" s="114" t="s">
        <v>60</v>
      </c>
      <c r="H206" s="114" t="s">
        <v>80</v>
      </c>
      <c r="I206" s="114" t="s">
        <v>311</v>
      </c>
      <c r="J206" s="103">
        <v>45658</v>
      </c>
      <c r="K206" s="103">
        <v>45992</v>
      </c>
      <c r="L206" s="114" t="s">
        <v>520</v>
      </c>
      <c r="M206" s="114" t="s">
        <v>524</v>
      </c>
      <c r="N206" s="114">
        <v>19.7</v>
      </c>
      <c r="O206" s="114">
        <v>19.7</v>
      </c>
      <c r="P206" s="114">
        <v>0</v>
      </c>
      <c r="Q206" s="114">
        <v>1</v>
      </c>
      <c r="R206" s="114">
        <v>186</v>
      </c>
      <c r="S206" s="114">
        <v>558</v>
      </c>
      <c r="T206" s="114">
        <v>1</v>
      </c>
      <c r="U206" s="114">
        <v>2</v>
      </c>
      <c r="V206" s="114">
        <v>93</v>
      </c>
      <c r="W206" s="98" t="s">
        <v>69</v>
      </c>
      <c r="X206" s="98" t="s">
        <v>70</v>
      </c>
      <c r="Y206" s="112"/>
    </row>
    <row r="207" s="91" customFormat="1" ht="30" customHeight="1" spans="1:25">
      <c r="A207" s="98">
        <v>198</v>
      </c>
      <c r="B207" s="113" t="s">
        <v>58</v>
      </c>
      <c r="C207" s="114" t="s">
        <v>94</v>
      </c>
      <c r="D207" s="114" t="s">
        <v>95</v>
      </c>
      <c r="E207" s="113" t="s">
        <v>296</v>
      </c>
      <c r="F207" s="113" t="s">
        <v>525</v>
      </c>
      <c r="G207" s="113" t="s">
        <v>63</v>
      </c>
      <c r="H207" s="113" t="s">
        <v>80</v>
      </c>
      <c r="I207" s="113" t="s">
        <v>525</v>
      </c>
      <c r="J207" s="104">
        <v>45717</v>
      </c>
      <c r="K207" s="104">
        <v>45992</v>
      </c>
      <c r="L207" s="113" t="s">
        <v>520</v>
      </c>
      <c r="M207" s="113" t="s">
        <v>526</v>
      </c>
      <c r="N207" s="113">
        <v>5</v>
      </c>
      <c r="O207" s="113">
        <v>5</v>
      </c>
      <c r="P207" s="113">
        <v>0</v>
      </c>
      <c r="Q207" s="113">
        <v>1</v>
      </c>
      <c r="R207" s="113">
        <v>32</v>
      </c>
      <c r="S207" s="113">
        <v>98</v>
      </c>
      <c r="T207" s="113">
        <v>0</v>
      </c>
      <c r="U207" s="113">
        <v>3</v>
      </c>
      <c r="V207" s="113">
        <v>11</v>
      </c>
      <c r="W207" s="98" t="s">
        <v>69</v>
      </c>
      <c r="X207" s="98" t="s">
        <v>70</v>
      </c>
      <c r="Y207" s="122"/>
    </row>
    <row r="208" s="91" customFormat="1" ht="30" customHeight="1" spans="1:25">
      <c r="A208" s="98">
        <v>199</v>
      </c>
      <c r="B208" s="113" t="s">
        <v>58</v>
      </c>
      <c r="C208" s="114" t="s">
        <v>94</v>
      </c>
      <c r="D208" s="114" t="s">
        <v>95</v>
      </c>
      <c r="E208" s="113" t="s">
        <v>296</v>
      </c>
      <c r="F208" s="113" t="s">
        <v>313</v>
      </c>
      <c r="G208" s="113" t="s">
        <v>63</v>
      </c>
      <c r="H208" s="113" t="s">
        <v>64</v>
      </c>
      <c r="I208" s="113" t="s">
        <v>313</v>
      </c>
      <c r="J208" s="104">
        <v>45717</v>
      </c>
      <c r="K208" s="104">
        <v>45992</v>
      </c>
      <c r="L208" s="113" t="s">
        <v>520</v>
      </c>
      <c r="M208" s="113" t="s">
        <v>527</v>
      </c>
      <c r="N208" s="113">
        <v>10</v>
      </c>
      <c r="O208" s="113">
        <v>10</v>
      </c>
      <c r="P208" s="113">
        <v>0</v>
      </c>
      <c r="Q208" s="113">
        <v>1</v>
      </c>
      <c r="R208" s="113">
        <v>36</v>
      </c>
      <c r="S208" s="113">
        <v>115</v>
      </c>
      <c r="T208" s="113">
        <v>0</v>
      </c>
      <c r="U208" s="113">
        <v>8</v>
      </c>
      <c r="V208" s="113">
        <v>28</v>
      </c>
      <c r="W208" s="98" t="s">
        <v>69</v>
      </c>
      <c r="X208" s="98" t="s">
        <v>70</v>
      </c>
      <c r="Y208" s="122"/>
    </row>
    <row r="209" s="91" customFormat="1" ht="30" customHeight="1" spans="1:25">
      <c r="A209" s="98">
        <v>200</v>
      </c>
      <c r="B209" s="113" t="s">
        <v>58</v>
      </c>
      <c r="C209" s="113" t="s">
        <v>528</v>
      </c>
      <c r="D209" s="113" t="s">
        <v>528</v>
      </c>
      <c r="E209" s="113" t="s">
        <v>296</v>
      </c>
      <c r="F209" s="113" t="s">
        <v>529</v>
      </c>
      <c r="G209" s="113" t="s">
        <v>530</v>
      </c>
      <c r="H209" s="113" t="s">
        <v>80</v>
      </c>
      <c r="I209" s="113" t="s">
        <v>529</v>
      </c>
      <c r="J209" s="104">
        <v>45778</v>
      </c>
      <c r="K209" s="104">
        <v>45992</v>
      </c>
      <c r="L209" s="113" t="s">
        <v>520</v>
      </c>
      <c r="M209" s="113" t="s">
        <v>530</v>
      </c>
      <c r="N209" s="113">
        <v>50</v>
      </c>
      <c r="O209" s="113">
        <v>50</v>
      </c>
      <c r="P209" s="113">
        <v>0</v>
      </c>
      <c r="Q209" s="113">
        <v>1</v>
      </c>
      <c r="R209" s="113">
        <v>795</v>
      </c>
      <c r="S209" s="113">
        <v>2391</v>
      </c>
      <c r="T209" s="113">
        <v>0</v>
      </c>
      <c r="U209" s="113">
        <v>33</v>
      </c>
      <c r="V209" s="113">
        <v>114</v>
      </c>
      <c r="W209" s="98" t="s">
        <v>69</v>
      </c>
      <c r="X209" s="98" t="s">
        <v>70</v>
      </c>
      <c r="Y209" s="122"/>
    </row>
    <row r="210" s="91" customFormat="1" ht="30" customHeight="1" spans="1:25">
      <c r="A210" s="98">
        <v>201</v>
      </c>
      <c r="B210" s="113" t="s">
        <v>58</v>
      </c>
      <c r="C210" s="114" t="s">
        <v>94</v>
      </c>
      <c r="D210" s="114" t="s">
        <v>95</v>
      </c>
      <c r="E210" s="113" t="s">
        <v>296</v>
      </c>
      <c r="F210" s="113" t="s">
        <v>531</v>
      </c>
      <c r="G210" s="113" t="s">
        <v>63</v>
      </c>
      <c r="H210" s="113" t="s">
        <v>80</v>
      </c>
      <c r="I210" s="113" t="s">
        <v>531</v>
      </c>
      <c r="J210" s="104">
        <v>45778</v>
      </c>
      <c r="K210" s="104">
        <v>45992</v>
      </c>
      <c r="L210" s="113" t="s">
        <v>520</v>
      </c>
      <c r="M210" s="113" t="s">
        <v>532</v>
      </c>
      <c r="N210" s="113">
        <v>3</v>
      </c>
      <c r="O210" s="113">
        <v>3</v>
      </c>
      <c r="P210" s="113">
        <v>0</v>
      </c>
      <c r="Q210" s="113">
        <v>1</v>
      </c>
      <c r="R210" s="113">
        <v>13</v>
      </c>
      <c r="S210" s="113">
        <v>48</v>
      </c>
      <c r="T210" s="113">
        <v>1</v>
      </c>
      <c r="U210" s="113">
        <v>2</v>
      </c>
      <c r="V210" s="113">
        <v>6</v>
      </c>
      <c r="W210" s="98" t="s">
        <v>69</v>
      </c>
      <c r="X210" s="98" t="s">
        <v>70</v>
      </c>
      <c r="Y210" s="122"/>
    </row>
    <row r="211" s="91" customFormat="1" ht="30" customHeight="1" spans="1:25">
      <c r="A211" s="98">
        <v>202</v>
      </c>
      <c r="B211" s="113" t="s">
        <v>76</v>
      </c>
      <c r="C211" s="113" t="s">
        <v>106</v>
      </c>
      <c r="D211" s="113" t="s">
        <v>533</v>
      </c>
      <c r="E211" s="113" t="s">
        <v>296</v>
      </c>
      <c r="F211" s="113" t="s">
        <v>534</v>
      </c>
      <c r="G211" s="113" t="s">
        <v>535</v>
      </c>
      <c r="H211" s="113" t="s">
        <v>80</v>
      </c>
      <c r="I211" s="113" t="s">
        <v>534</v>
      </c>
      <c r="J211" s="113">
        <v>45778</v>
      </c>
      <c r="K211" s="113">
        <v>45992</v>
      </c>
      <c r="L211" s="113" t="s">
        <v>520</v>
      </c>
      <c r="M211" s="119" t="s">
        <v>536</v>
      </c>
      <c r="N211" s="119">
        <v>100</v>
      </c>
      <c r="O211" s="119">
        <v>100</v>
      </c>
      <c r="P211" s="119">
        <v>0</v>
      </c>
      <c r="Q211" s="119">
        <v>1</v>
      </c>
      <c r="R211" s="119">
        <v>1026</v>
      </c>
      <c r="S211" s="119">
        <v>3398</v>
      </c>
      <c r="T211" s="119">
        <v>0</v>
      </c>
      <c r="U211" s="119">
        <v>41</v>
      </c>
      <c r="V211" s="119">
        <v>157</v>
      </c>
      <c r="W211" s="98" t="s">
        <v>69</v>
      </c>
      <c r="X211" s="98" t="s">
        <v>70</v>
      </c>
      <c r="Y211" s="113" t="s">
        <v>537</v>
      </c>
    </row>
    <row r="212" s="91" customFormat="1" ht="30" customHeight="1" spans="1:25">
      <c r="A212" s="98">
        <v>203</v>
      </c>
      <c r="B212" s="113" t="s">
        <v>58</v>
      </c>
      <c r="C212" s="114" t="s">
        <v>94</v>
      </c>
      <c r="D212" s="114" t="s">
        <v>95</v>
      </c>
      <c r="E212" s="113" t="s">
        <v>296</v>
      </c>
      <c r="F212" s="113" t="s">
        <v>299</v>
      </c>
      <c r="G212" s="113" t="s">
        <v>72</v>
      </c>
      <c r="H212" s="113" t="s">
        <v>64</v>
      </c>
      <c r="I212" s="113" t="s">
        <v>299</v>
      </c>
      <c r="J212" s="113">
        <v>45809</v>
      </c>
      <c r="K212" s="113">
        <v>45992</v>
      </c>
      <c r="L212" s="113" t="s">
        <v>520</v>
      </c>
      <c r="M212" s="113" t="s">
        <v>538</v>
      </c>
      <c r="N212" s="113">
        <v>16</v>
      </c>
      <c r="O212" s="113">
        <v>16</v>
      </c>
      <c r="P212" s="113">
        <v>0</v>
      </c>
      <c r="Q212" s="113">
        <v>1</v>
      </c>
      <c r="R212" s="113">
        <v>42</v>
      </c>
      <c r="S212" s="113">
        <v>148</v>
      </c>
      <c r="T212" s="113">
        <v>0</v>
      </c>
      <c r="U212" s="113">
        <v>12</v>
      </c>
      <c r="V212" s="113">
        <v>41</v>
      </c>
      <c r="W212" s="98" t="s">
        <v>69</v>
      </c>
      <c r="X212" s="98" t="s">
        <v>70</v>
      </c>
      <c r="Y212" s="116"/>
    </row>
    <row r="213" s="91" customFormat="1" ht="30" customHeight="1" spans="1:25">
      <c r="A213" s="98">
        <v>204</v>
      </c>
      <c r="B213" s="113" t="s">
        <v>58</v>
      </c>
      <c r="C213" s="113" t="s">
        <v>106</v>
      </c>
      <c r="D213" s="113" t="s">
        <v>79</v>
      </c>
      <c r="E213" s="113" t="s">
        <v>296</v>
      </c>
      <c r="F213" s="113" t="s">
        <v>299</v>
      </c>
      <c r="G213" s="113" t="s">
        <v>79</v>
      </c>
      <c r="H213" s="113" t="s">
        <v>80</v>
      </c>
      <c r="I213" s="113" t="s">
        <v>299</v>
      </c>
      <c r="J213" s="113">
        <v>45809</v>
      </c>
      <c r="K213" s="113">
        <v>45992</v>
      </c>
      <c r="L213" s="113" t="s">
        <v>520</v>
      </c>
      <c r="M213" s="113" t="s">
        <v>539</v>
      </c>
      <c r="N213" s="113">
        <v>18</v>
      </c>
      <c r="O213" s="113">
        <v>18</v>
      </c>
      <c r="P213" s="113">
        <v>0</v>
      </c>
      <c r="Q213" s="113">
        <v>1</v>
      </c>
      <c r="R213" s="113">
        <v>55</v>
      </c>
      <c r="S213" s="113">
        <v>183</v>
      </c>
      <c r="T213" s="113">
        <v>0</v>
      </c>
      <c r="U213" s="113">
        <v>15</v>
      </c>
      <c r="V213" s="113">
        <v>49</v>
      </c>
      <c r="W213" s="98" t="s">
        <v>69</v>
      </c>
      <c r="X213" s="98" t="s">
        <v>70</v>
      </c>
      <c r="Y213" s="116"/>
    </row>
    <row r="214" s="91" customFormat="1" ht="30" customHeight="1" spans="1:25">
      <c r="A214" s="98">
        <v>205</v>
      </c>
      <c r="B214" s="99" t="s">
        <v>76</v>
      </c>
      <c r="C214" s="100" t="s">
        <v>540</v>
      </c>
      <c r="D214" s="115" t="s">
        <v>541</v>
      </c>
      <c r="E214" s="100" t="s">
        <v>349</v>
      </c>
      <c r="F214" s="100" t="s">
        <v>356</v>
      </c>
      <c r="G214" s="100" t="s">
        <v>541</v>
      </c>
      <c r="H214" s="100" t="s">
        <v>64</v>
      </c>
      <c r="I214" s="111" t="s">
        <v>356</v>
      </c>
      <c r="J214" s="120">
        <v>45870</v>
      </c>
      <c r="K214" s="104">
        <v>45992</v>
      </c>
      <c r="L214" s="100" t="s">
        <v>542</v>
      </c>
      <c r="M214" s="100" t="s">
        <v>543</v>
      </c>
      <c r="N214" s="111">
        <v>8</v>
      </c>
      <c r="O214" s="111">
        <v>8</v>
      </c>
      <c r="P214" s="111">
        <v>0</v>
      </c>
      <c r="Q214" s="111">
        <v>1</v>
      </c>
      <c r="R214" s="111">
        <v>47</v>
      </c>
      <c r="S214" s="111">
        <v>157</v>
      </c>
      <c r="T214" s="111">
        <v>1</v>
      </c>
      <c r="U214" s="111">
        <v>10</v>
      </c>
      <c r="V214" s="111">
        <v>36</v>
      </c>
      <c r="W214" s="98" t="s">
        <v>69</v>
      </c>
      <c r="X214" s="98" t="s">
        <v>70</v>
      </c>
      <c r="Y214" s="112"/>
    </row>
    <row r="215" s="91" customFormat="1" ht="30" customHeight="1" spans="1:25">
      <c r="A215" s="98">
        <v>206</v>
      </c>
      <c r="B215" s="99" t="s">
        <v>76</v>
      </c>
      <c r="C215" s="100" t="s">
        <v>540</v>
      </c>
      <c r="D215" s="115" t="s">
        <v>541</v>
      </c>
      <c r="E215" s="100" t="s">
        <v>349</v>
      </c>
      <c r="F215" s="100" t="s">
        <v>544</v>
      </c>
      <c r="G215" s="100" t="s">
        <v>541</v>
      </c>
      <c r="H215" s="100" t="s">
        <v>64</v>
      </c>
      <c r="I215" s="111" t="s">
        <v>544</v>
      </c>
      <c r="J215" s="120">
        <v>45870</v>
      </c>
      <c r="K215" s="104">
        <v>45992</v>
      </c>
      <c r="L215" s="100" t="s">
        <v>542</v>
      </c>
      <c r="M215" s="100" t="s">
        <v>543</v>
      </c>
      <c r="N215" s="111">
        <v>10</v>
      </c>
      <c r="O215" s="111">
        <v>10</v>
      </c>
      <c r="P215" s="111">
        <v>0</v>
      </c>
      <c r="Q215" s="111">
        <v>1</v>
      </c>
      <c r="R215" s="111">
        <v>26</v>
      </c>
      <c r="S215" s="111">
        <v>78</v>
      </c>
      <c r="T215" s="111">
        <v>1</v>
      </c>
      <c r="U215" s="111">
        <v>2</v>
      </c>
      <c r="V215" s="111">
        <v>3</v>
      </c>
      <c r="W215" s="98" t="s">
        <v>69</v>
      </c>
      <c r="X215" s="98" t="s">
        <v>70</v>
      </c>
      <c r="Y215" s="112"/>
    </row>
    <row r="216" s="91" customFormat="1" ht="30" customHeight="1" spans="1:25">
      <c r="A216" s="98">
        <v>207</v>
      </c>
      <c r="B216" s="100" t="s">
        <v>545</v>
      </c>
      <c r="C216" s="100" t="s">
        <v>545</v>
      </c>
      <c r="D216" s="100" t="s">
        <v>546</v>
      </c>
      <c r="E216" s="100" t="s">
        <v>547</v>
      </c>
      <c r="F216" s="100" t="s">
        <v>466</v>
      </c>
      <c r="G216" s="100" t="s">
        <v>548</v>
      </c>
      <c r="H216" s="100" t="s">
        <v>549</v>
      </c>
      <c r="I216" s="100" t="s">
        <v>550</v>
      </c>
      <c r="J216" s="104">
        <v>45809</v>
      </c>
      <c r="K216" s="104">
        <v>45992</v>
      </c>
      <c r="L216" s="100" t="s">
        <v>551</v>
      </c>
      <c r="M216" s="100" t="s">
        <v>552</v>
      </c>
      <c r="N216" s="100">
        <v>12</v>
      </c>
      <c r="O216" s="100">
        <v>12</v>
      </c>
      <c r="P216" s="100">
        <v>0</v>
      </c>
      <c r="Q216" s="100">
        <v>1</v>
      </c>
      <c r="R216" s="100">
        <v>20</v>
      </c>
      <c r="S216" s="100">
        <v>54</v>
      </c>
      <c r="T216" s="100">
        <v>1</v>
      </c>
      <c r="U216" s="100">
        <v>20</v>
      </c>
      <c r="V216" s="100">
        <v>54</v>
      </c>
      <c r="W216" s="98" t="s">
        <v>69</v>
      </c>
      <c r="X216" s="98" t="s">
        <v>70</v>
      </c>
      <c r="Y216" s="100"/>
    </row>
    <row r="217" s="91" customFormat="1" ht="30" customHeight="1" spans="1:25">
      <c r="A217" s="98">
        <v>208</v>
      </c>
      <c r="B217" s="100" t="s">
        <v>553</v>
      </c>
      <c r="C217" s="100" t="s">
        <v>553</v>
      </c>
      <c r="D217" s="100" t="s">
        <v>546</v>
      </c>
      <c r="E217" s="100" t="s">
        <v>139</v>
      </c>
      <c r="F217" s="100" t="s">
        <v>554</v>
      </c>
      <c r="G217" s="100" t="s">
        <v>555</v>
      </c>
      <c r="H217" s="100" t="s">
        <v>425</v>
      </c>
      <c r="I217" s="100" t="s">
        <v>556</v>
      </c>
      <c r="J217" s="104">
        <v>45809</v>
      </c>
      <c r="K217" s="104">
        <v>45992</v>
      </c>
      <c r="L217" s="100" t="s">
        <v>551</v>
      </c>
      <c r="M217" s="100" t="s">
        <v>557</v>
      </c>
      <c r="N217" s="100">
        <v>15.2</v>
      </c>
      <c r="O217" s="100">
        <v>15.2</v>
      </c>
      <c r="P217" s="100">
        <v>0</v>
      </c>
      <c r="Q217" s="100">
        <v>1</v>
      </c>
      <c r="R217" s="100">
        <v>361</v>
      </c>
      <c r="S217" s="100">
        <v>1256</v>
      </c>
      <c r="T217" s="100">
        <v>1</v>
      </c>
      <c r="U217" s="100">
        <v>28</v>
      </c>
      <c r="V217" s="100">
        <v>62</v>
      </c>
      <c r="W217" s="98" t="s">
        <v>69</v>
      </c>
      <c r="X217" s="98" t="s">
        <v>70</v>
      </c>
      <c r="Y217" s="100"/>
    </row>
    <row r="218" s="91" customFormat="1" ht="30" customHeight="1" spans="1:25">
      <c r="A218" s="98">
        <v>209</v>
      </c>
      <c r="B218" s="100" t="s">
        <v>553</v>
      </c>
      <c r="C218" s="100" t="s">
        <v>553</v>
      </c>
      <c r="D218" s="100" t="s">
        <v>546</v>
      </c>
      <c r="E218" s="100" t="s">
        <v>362</v>
      </c>
      <c r="F218" s="100" t="s">
        <v>558</v>
      </c>
      <c r="G218" s="100" t="s">
        <v>559</v>
      </c>
      <c r="H218" s="100" t="s">
        <v>549</v>
      </c>
      <c r="I218" s="100" t="s">
        <v>560</v>
      </c>
      <c r="J218" s="104">
        <v>45809</v>
      </c>
      <c r="K218" s="104">
        <v>45992</v>
      </c>
      <c r="L218" s="100" t="s">
        <v>551</v>
      </c>
      <c r="M218" s="100" t="s">
        <v>561</v>
      </c>
      <c r="N218" s="100">
        <v>19.8</v>
      </c>
      <c r="O218" s="100">
        <v>19.8</v>
      </c>
      <c r="P218" s="100">
        <v>0</v>
      </c>
      <c r="Q218" s="100">
        <v>1</v>
      </c>
      <c r="R218" s="100">
        <v>847</v>
      </c>
      <c r="S218" s="100">
        <v>3089</v>
      </c>
      <c r="T218" s="100">
        <v>1</v>
      </c>
      <c r="U218" s="100">
        <v>20</v>
      </c>
      <c r="V218" s="100">
        <v>77</v>
      </c>
      <c r="W218" s="98" t="s">
        <v>69</v>
      </c>
      <c r="X218" s="98" t="s">
        <v>70</v>
      </c>
      <c r="Y218" s="100"/>
    </row>
    <row r="219" s="91" customFormat="1" ht="30" customHeight="1" spans="1:25">
      <c r="A219" s="98">
        <v>210</v>
      </c>
      <c r="B219" s="99" t="s">
        <v>76</v>
      </c>
      <c r="C219" s="99" t="s">
        <v>106</v>
      </c>
      <c r="D219" s="99" t="s">
        <v>89</v>
      </c>
      <c r="E219" s="99" t="s">
        <v>468</v>
      </c>
      <c r="F219" s="99" t="s">
        <v>562</v>
      </c>
      <c r="G219" s="99" t="s">
        <v>563</v>
      </c>
      <c r="H219" s="99" t="s">
        <v>80</v>
      </c>
      <c r="I219" s="99" t="s">
        <v>562</v>
      </c>
      <c r="J219" s="99">
        <v>2025.6</v>
      </c>
      <c r="K219" s="99">
        <v>2025.12</v>
      </c>
      <c r="L219" s="99" t="s">
        <v>564</v>
      </c>
      <c r="M219" s="99" t="s">
        <v>565</v>
      </c>
      <c r="N219" s="99">
        <v>10</v>
      </c>
      <c r="O219" s="99">
        <v>10</v>
      </c>
      <c r="P219" s="99">
        <v>0</v>
      </c>
      <c r="Q219" s="99">
        <v>1</v>
      </c>
      <c r="R219" s="99">
        <v>412</v>
      </c>
      <c r="S219" s="99">
        <v>1312</v>
      </c>
      <c r="T219" s="99">
        <v>1</v>
      </c>
      <c r="U219" s="99">
        <v>51</v>
      </c>
      <c r="V219" s="99">
        <v>158</v>
      </c>
      <c r="W219" s="98" t="s">
        <v>69</v>
      </c>
      <c r="X219" s="98" t="s">
        <v>70</v>
      </c>
      <c r="Y219" s="112"/>
    </row>
    <row r="220" s="91" customFormat="1" ht="30" customHeight="1" spans="1:25">
      <c r="A220" s="98">
        <v>211</v>
      </c>
      <c r="B220" s="99" t="s">
        <v>58</v>
      </c>
      <c r="C220" s="99" t="s">
        <v>59</v>
      </c>
      <c r="D220" s="99" t="s">
        <v>60</v>
      </c>
      <c r="E220" s="99" t="s">
        <v>468</v>
      </c>
      <c r="F220" s="99" t="s">
        <v>566</v>
      </c>
      <c r="G220" s="99" t="s">
        <v>567</v>
      </c>
      <c r="H220" s="99" t="s">
        <v>80</v>
      </c>
      <c r="I220" s="99" t="s">
        <v>568</v>
      </c>
      <c r="J220" s="99">
        <v>2025.6</v>
      </c>
      <c r="K220" s="99">
        <v>2025.12</v>
      </c>
      <c r="L220" s="99" t="s">
        <v>564</v>
      </c>
      <c r="M220" s="99" t="s">
        <v>569</v>
      </c>
      <c r="N220" s="99">
        <v>30</v>
      </c>
      <c r="O220" s="99">
        <v>30</v>
      </c>
      <c r="P220" s="99">
        <v>0</v>
      </c>
      <c r="Q220" s="99">
        <v>1</v>
      </c>
      <c r="R220" s="99">
        <v>541</v>
      </c>
      <c r="S220" s="99">
        <v>1483</v>
      </c>
      <c r="T220" s="99">
        <v>1</v>
      </c>
      <c r="U220" s="99">
        <v>119</v>
      </c>
      <c r="V220" s="99">
        <v>372</v>
      </c>
      <c r="W220" s="98" t="s">
        <v>69</v>
      </c>
      <c r="X220" s="98" t="s">
        <v>70</v>
      </c>
      <c r="Y220" s="112"/>
    </row>
    <row r="221" s="91" customFormat="1" ht="30" customHeight="1" spans="1:25">
      <c r="A221" s="98">
        <v>212</v>
      </c>
      <c r="B221" s="99" t="s">
        <v>58</v>
      </c>
      <c r="C221" s="99" t="s">
        <v>59</v>
      </c>
      <c r="D221" s="99" t="s">
        <v>60</v>
      </c>
      <c r="E221" s="99" t="s">
        <v>468</v>
      </c>
      <c r="F221" s="99" t="s">
        <v>469</v>
      </c>
      <c r="G221" s="99" t="s">
        <v>570</v>
      </c>
      <c r="H221" s="99" t="s">
        <v>571</v>
      </c>
      <c r="I221" s="99" t="s">
        <v>469</v>
      </c>
      <c r="J221" s="99">
        <v>2025.6</v>
      </c>
      <c r="K221" s="99">
        <v>2025.12</v>
      </c>
      <c r="L221" s="99" t="s">
        <v>564</v>
      </c>
      <c r="M221" s="99" t="s">
        <v>572</v>
      </c>
      <c r="N221" s="99">
        <v>50</v>
      </c>
      <c r="O221" s="99">
        <v>50</v>
      </c>
      <c r="P221" s="99">
        <v>0</v>
      </c>
      <c r="Q221" s="99">
        <v>1</v>
      </c>
      <c r="R221" s="99">
        <v>934</v>
      </c>
      <c r="S221" s="99">
        <v>2892</v>
      </c>
      <c r="T221" s="99">
        <v>1</v>
      </c>
      <c r="U221" s="99">
        <v>167</v>
      </c>
      <c r="V221" s="99">
        <v>553</v>
      </c>
      <c r="W221" s="98" t="s">
        <v>69</v>
      </c>
      <c r="X221" s="98" t="s">
        <v>70</v>
      </c>
      <c r="Y221" s="115"/>
    </row>
    <row r="222" s="91" customFormat="1" ht="30" customHeight="1" spans="1:25">
      <c r="A222" s="98">
        <v>213</v>
      </c>
      <c r="B222" s="99" t="s">
        <v>58</v>
      </c>
      <c r="C222" s="99" t="s">
        <v>59</v>
      </c>
      <c r="D222" s="99" t="s">
        <v>60</v>
      </c>
      <c r="E222" s="99" t="s">
        <v>468</v>
      </c>
      <c r="F222" s="99" t="s">
        <v>573</v>
      </c>
      <c r="G222" s="99" t="s">
        <v>574</v>
      </c>
      <c r="H222" s="99" t="s">
        <v>571</v>
      </c>
      <c r="I222" s="99" t="s">
        <v>573</v>
      </c>
      <c r="J222" s="99">
        <v>2025.6</v>
      </c>
      <c r="K222" s="99">
        <v>2025.12</v>
      </c>
      <c r="L222" s="99" t="s">
        <v>564</v>
      </c>
      <c r="M222" s="99" t="s">
        <v>575</v>
      </c>
      <c r="N222" s="99">
        <v>20</v>
      </c>
      <c r="O222" s="99">
        <v>20</v>
      </c>
      <c r="P222" s="99">
        <v>0</v>
      </c>
      <c r="Q222" s="99">
        <v>1</v>
      </c>
      <c r="R222" s="99">
        <v>553</v>
      </c>
      <c r="S222" s="99">
        <v>1715</v>
      </c>
      <c r="T222" s="99">
        <v>1</v>
      </c>
      <c r="U222" s="99">
        <v>173</v>
      </c>
      <c r="V222" s="99">
        <v>576</v>
      </c>
      <c r="W222" s="98" t="s">
        <v>69</v>
      </c>
      <c r="X222" s="98" t="s">
        <v>70</v>
      </c>
      <c r="Y222" s="115"/>
    </row>
    <row r="223" s="91" customFormat="1" ht="30" customHeight="1" spans="1:25">
      <c r="A223" s="98">
        <v>214</v>
      </c>
      <c r="B223" s="99" t="s">
        <v>58</v>
      </c>
      <c r="C223" s="99" t="s">
        <v>59</v>
      </c>
      <c r="D223" s="99" t="s">
        <v>60</v>
      </c>
      <c r="E223" s="99" t="s">
        <v>468</v>
      </c>
      <c r="F223" s="99" t="s">
        <v>573</v>
      </c>
      <c r="G223" s="99" t="s">
        <v>576</v>
      </c>
      <c r="H223" s="99" t="s">
        <v>80</v>
      </c>
      <c r="I223" s="99" t="s">
        <v>573</v>
      </c>
      <c r="J223" s="99">
        <v>2025.6</v>
      </c>
      <c r="K223" s="99">
        <v>2025.12</v>
      </c>
      <c r="L223" s="99" t="s">
        <v>564</v>
      </c>
      <c r="M223" s="99" t="s">
        <v>577</v>
      </c>
      <c r="N223" s="99">
        <v>30</v>
      </c>
      <c r="O223" s="99">
        <v>30</v>
      </c>
      <c r="P223" s="99">
        <v>0</v>
      </c>
      <c r="Q223" s="99">
        <v>1</v>
      </c>
      <c r="R223" s="99">
        <v>553</v>
      </c>
      <c r="S223" s="99">
        <v>1715</v>
      </c>
      <c r="T223" s="99">
        <v>1</v>
      </c>
      <c r="U223" s="99">
        <v>173</v>
      </c>
      <c r="V223" s="99">
        <v>576</v>
      </c>
      <c r="W223" s="98" t="s">
        <v>69</v>
      </c>
      <c r="X223" s="98" t="s">
        <v>70</v>
      </c>
      <c r="Y223" s="115"/>
    </row>
    <row r="224" s="91" customFormat="1" ht="30" customHeight="1" spans="1:25">
      <c r="A224" s="98">
        <v>215</v>
      </c>
      <c r="B224" s="99" t="s">
        <v>76</v>
      </c>
      <c r="C224" s="99" t="s">
        <v>77</v>
      </c>
      <c r="D224" s="99" t="s">
        <v>89</v>
      </c>
      <c r="E224" s="99" t="s">
        <v>468</v>
      </c>
      <c r="F224" s="99" t="s">
        <v>471</v>
      </c>
      <c r="G224" s="99" t="s">
        <v>578</v>
      </c>
      <c r="H224" s="99" t="s">
        <v>80</v>
      </c>
      <c r="I224" s="99" t="s">
        <v>471</v>
      </c>
      <c r="J224" s="99">
        <v>2025.6</v>
      </c>
      <c r="K224" s="99">
        <v>2025.12</v>
      </c>
      <c r="L224" s="99" t="s">
        <v>564</v>
      </c>
      <c r="M224" s="99" t="s">
        <v>579</v>
      </c>
      <c r="N224" s="99">
        <v>10</v>
      </c>
      <c r="O224" s="98">
        <v>10</v>
      </c>
      <c r="P224" s="98">
        <v>0</v>
      </c>
      <c r="Q224" s="99">
        <v>1</v>
      </c>
      <c r="R224" s="99">
        <v>365</v>
      </c>
      <c r="S224" s="99">
        <v>1860</v>
      </c>
      <c r="T224" s="99">
        <v>1</v>
      </c>
      <c r="U224" s="99">
        <v>110</v>
      </c>
      <c r="V224" s="99">
        <v>365</v>
      </c>
      <c r="W224" s="98" t="s">
        <v>69</v>
      </c>
      <c r="X224" s="98" t="s">
        <v>70</v>
      </c>
      <c r="Y224" s="101"/>
    </row>
    <row r="225" s="91" customFormat="1" ht="30" customHeight="1" spans="1:25">
      <c r="A225" s="98">
        <v>216</v>
      </c>
      <c r="B225" s="99" t="s">
        <v>76</v>
      </c>
      <c r="C225" s="99" t="s">
        <v>77</v>
      </c>
      <c r="D225" s="99" t="s">
        <v>89</v>
      </c>
      <c r="E225" s="99" t="s">
        <v>468</v>
      </c>
      <c r="F225" s="99" t="s">
        <v>471</v>
      </c>
      <c r="G225" s="99" t="s">
        <v>580</v>
      </c>
      <c r="H225" s="99" t="s">
        <v>80</v>
      </c>
      <c r="I225" s="99" t="s">
        <v>471</v>
      </c>
      <c r="J225" s="99">
        <v>2025.6</v>
      </c>
      <c r="K225" s="99">
        <v>2025.12</v>
      </c>
      <c r="L225" s="99" t="s">
        <v>564</v>
      </c>
      <c r="M225" s="99" t="s">
        <v>581</v>
      </c>
      <c r="N225" s="99">
        <v>20</v>
      </c>
      <c r="O225" s="98">
        <v>20</v>
      </c>
      <c r="P225" s="98">
        <v>0</v>
      </c>
      <c r="Q225" s="99">
        <v>1</v>
      </c>
      <c r="R225" s="99">
        <v>589</v>
      </c>
      <c r="S225" s="99">
        <v>2030</v>
      </c>
      <c r="T225" s="99">
        <v>1</v>
      </c>
      <c r="U225" s="99">
        <v>138</v>
      </c>
      <c r="V225" s="99">
        <v>490</v>
      </c>
      <c r="W225" s="98" t="s">
        <v>69</v>
      </c>
      <c r="X225" s="98" t="s">
        <v>70</v>
      </c>
      <c r="Y225" s="101"/>
    </row>
    <row r="226" s="91" customFormat="1" ht="30" customHeight="1" spans="1:25">
      <c r="A226" s="98">
        <v>217</v>
      </c>
      <c r="B226" s="99" t="s">
        <v>58</v>
      </c>
      <c r="C226" s="99" t="s">
        <v>59</v>
      </c>
      <c r="D226" s="99" t="s">
        <v>60</v>
      </c>
      <c r="E226" s="99" t="s">
        <v>468</v>
      </c>
      <c r="F226" s="99" t="s">
        <v>471</v>
      </c>
      <c r="G226" s="99" t="s">
        <v>582</v>
      </c>
      <c r="H226" s="99" t="s">
        <v>571</v>
      </c>
      <c r="I226" s="99" t="s">
        <v>471</v>
      </c>
      <c r="J226" s="99">
        <v>2025.6</v>
      </c>
      <c r="K226" s="99">
        <v>2025.12</v>
      </c>
      <c r="L226" s="99" t="s">
        <v>564</v>
      </c>
      <c r="M226" s="99" t="s">
        <v>583</v>
      </c>
      <c r="N226" s="99">
        <v>20</v>
      </c>
      <c r="O226" s="99">
        <v>20</v>
      </c>
      <c r="P226" s="99">
        <v>0</v>
      </c>
      <c r="Q226" s="99">
        <v>1</v>
      </c>
      <c r="R226" s="99">
        <v>589</v>
      </c>
      <c r="S226" s="99">
        <v>2030</v>
      </c>
      <c r="T226" s="99">
        <v>1</v>
      </c>
      <c r="U226" s="99">
        <v>138</v>
      </c>
      <c r="V226" s="99">
        <v>490</v>
      </c>
      <c r="W226" s="98" t="s">
        <v>69</v>
      </c>
      <c r="X226" s="98" t="s">
        <v>70</v>
      </c>
      <c r="Y226" s="115"/>
    </row>
    <row r="227" s="91" customFormat="1" ht="30" customHeight="1" spans="1:25">
      <c r="A227" s="98">
        <v>218</v>
      </c>
      <c r="B227" s="100" t="s">
        <v>58</v>
      </c>
      <c r="C227" s="100" t="s">
        <v>59</v>
      </c>
      <c r="D227" s="100" t="s">
        <v>60</v>
      </c>
      <c r="E227" s="100" t="s">
        <v>175</v>
      </c>
      <c r="F227" s="111" t="s">
        <v>584</v>
      </c>
      <c r="G227" s="116" t="s">
        <v>63</v>
      </c>
      <c r="H227" s="99" t="s">
        <v>64</v>
      </c>
      <c r="I227" s="111" t="s">
        <v>584</v>
      </c>
      <c r="J227" s="102">
        <v>45870</v>
      </c>
      <c r="K227" s="102">
        <v>45992</v>
      </c>
      <c r="L227" s="100" t="s">
        <v>585</v>
      </c>
      <c r="M227" s="100" t="s">
        <v>586</v>
      </c>
      <c r="N227" s="111">
        <v>10</v>
      </c>
      <c r="O227" s="111">
        <v>10</v>
      </c>
      <c r="P227" s="100">
        <v>0</v>
      </c>
      <c r="Q227" s="111">
        <v>1</v>
      </c>
      <c r="R227" s="111">
        <v>42</v>
      </c>
      <c r="S227" s="111">
        <v>306</v>
      </c>
      <c r="T227" s="111">
        <v>0</v>
      </c>
      <c r="U227" s="111">
        <v>2</v>
      </c>
      <c r="V227" s="111">
        <v>6</v>
      </c>
      <c r="W227" s="98" t="s">
        <v>69</v>
      </c>
      <c r="X227" s="98" t="s">
        <v>70</v>
      </c>
      <c r="Y227" s="111"/>
    </row>
    <row r="228" s="91" customFormat="1" ht="30" customHeight="1" spans="1:25">
      <c r="A228" s="98">
        <v>219</v>
      </c>
      <c r="B228" s="100" t="s">
        <v>58</v>
      </c>
      <c r="C228" s="100" t="s">
        <v>59</v>
      </c>
      <c r="D228" s="100" t="s">
        <v>60</v>
      </c>
      <c r="E228" s="100" t="s">
        <v>175</v>
      </c>
      <c r="F228" s="111" t="s">
        <v>584</v>
      </c>
      <c r="G228" s="116" t="s">
        <v>63</v>
      </c>
      <c r="H228" s="99" t="s">
        <v>64</v>
      </c>
      <c r="I228" s="111" t="s">
        <v>584</v>
      </c>
      <c r="J228" s="102">
        <v>45870</v>
      </c>
      <c r="K228" s="102">
        <v>45992</v>
      </c>
      <c r="L228" s="100" t="s">
        <v>585</v>
      </c>
      <c r="M228" s="100" t="s">
        <v>587</v>
      </c>
      <c r="N228" s="117">
        <v>9</v>
      </c>
      <c r="O228" s="117">
        <v>9</v>
      </c>
      <c r="P228" s="117">
        <v>0</v>
      </c>
      <c r="Q228" s="117">
        <v>1</v>
      </c>
      <c r="R228" s="111">
        <v>19</v>
      </c>
      <c r="S228" s="111">
        <v>69</v>
      </c>
      <c r="T228" s="117">
        <v>0</v>
      </c>
      <c r="U228" s="117">
        <v>1</v>
      </c>
      <c r="V228" s="117">
        <v>1</v>
      </c>
      <c r="W228" s="98" t="s">
        <v>69</v>
      </c>
      <c r="X228" s="98" t="s">
        <v>70</v>
      </c>
      <c r="Y228" s="123"/>
    </row>
    <row r="229" s="91" customFormat="1" ht="30" customHeight="1" spans="1:25">
      <c r="A229" s="98">
        <v>220</v>
      </c>
      <c r="B229" s="99" t="s">
        <v>58</v>
      </c>
      <c r="C229" s="99" t="s">
        <v>59</v>
      </c>
      <c r="D229" s="99" t="s">
        <v>60</v>
      </c>
      <c r="E229" s="99" t="s">
        <v>158</v>
      </c>
      <c r="F229" s="99" t="s">
        <v>588</v>
      </c>
      <c r="G229" s="99" t="s">
        <v>589</v>
      </c>
      <c r="H229" s="99" t="s">
        <v>64</v>
      </c>
      <c r="I229" s="99" t="s">
        <v>588</v>
      </c>
      <c r="J229" s="103">
        <v>45870</v>
      </c>
      <c r="K229" s="103">
        <v>45992</v>
      </c>
      <c r="L229" s="99" t="s">
        <v>590</v>
      </c>
      <c r="M229" s="99" t="s">
        <v>591</v>
      </c>
      <c r="N229" s="99">
        <v>10</v>
      </c>
      <c r="O229" s="99">
        <v>10</v>
      </c>
      <c r="P229" s="99">
        <v>0</v>
      </c>
      <c r="Q229" s="99">
        <v>1</v>
      </c>
      <c r="R229" s="99">
        <v>46</v>
      </c>
      <c r="S229" s="99">
        <v>206</v>
      </c>
      <c r="T229" s="99">
        <v>0</v>
      </c>
      <c r="U229" s="99">
        <v>3</v>
      </c>
      <c r="V229" s="99">
        <v>13</v>
      </c>
      <c r="W229" s="98" t="s">
        <v>69</v>
      </c>
      <c r="X229" s="98" t="s">
        <v>70</v>
      </c>
      <c r="Y229" s="99"/>
    </row>
    <row r="230" s="91" customFormat="1" ht="30" customHeight="1" spans="1:25">
      <c r="A230" s="98">
        <v>221</v>
      </c>
      <c r="B230" s="99" t="s">
        <v>76</v>
      </c>
      <c r="C230" s="99" t="s">
        <v>77</v>
      </c>
      <c r="D230" s="99" t="s">
        <v>78</v>
      </c>
      <c r="E230" s="99" t="s">
        <v>317</v>
      </c>
      <c r="F230" s="99" t="s">
        <v>320</v>
      </c>
      <c r="G230" s="99" t="s">
        <v>482</v>
      </c>
      <c r="H230" s="99" t="s">
        <v>80</v>
      </c>
      <c r="I230" s="99" t="s">
        <v>320</v>
      </c>
      <c r="J230" s="102">
        <v>45870</v>
      </c>
      <c r="K230" s="102">
        <v>45992</v>
      </c>
      <c r="L230" s="99" t="s">
        <v>592</v>
      </c>
      <c r="M230" s="99" t="s">
        <v>593</v>
      </c>
      <c r="N230" s="99">
        <v>9</v>
      </c>
      <c r="O230" s="99">
        <v>9</v>
      </c>
      <c r="P230" s="99">
        <v>0</v>
      </c>
      <c r="Q230" s="99">
        <v>1</v>
      </c>
      <c r="R230" s="99">
        <v>176</v>
      </c>
      <c r="S230" s="99">
        <v>320</v>
      </c>
      <c r="T230" s="99">
        <v>0</v>
      </c>
      <c r="U230" s="99">
        <v>12</v>
      </c>
      <c r="V230" s="99">
        <v>68</v>
      </c>
      <c r="W230" s="98" t="s">
        <v>69</v>
      </c>
      <c r="X230" s="98" t="s">
        <v>70</v>
      </c>
      <c r="Y230" s="112"/>
    </row>
    <row r="231" s="91" customFormat="1" ht="30" customHeight="1" spans="1:25">
      <c r="A231" s="98">
        <v>222</v>
      </c>
      <c r="B231" s="99" t="s">
        <v>58</v>
      </c>
      <c r="C231" s="99" t="s">
        <v>59</v>
      </c>
      <c r="D231" s="99" t="s">
        <v>60</v>
      </c>
      <c r="E231" s="99" t="s">
        <v>317</v>
      </c>
      <c r="F231" s="99" t="s">
        <v>594</v>
      </c>
      <c r="G231" s="99" t="s">
        <v>63</v>
      </c>
      <c r="H231" s="99" t="s">
        <v>64</v>
      </c>
      <c r="I231" s="99" t="s">
        <v>594</v>
      </c>
      <c r="J231" s="102">
        <v>45870</v>
      </c>
      <c r="K231" s="102">
        <v>45992</v>
      </c>
      <c r="L231" s="99" t="s">
        <v>592</v>
      </c>
      <c r="M231" s="99" t="s">
        <v>595</v>
      </c>
      <c r="N231" s="99">
        <v>15</v>
      </c>
      <c r="O231" s="99">
        <v>12.5</v>
      </c>
      <c r="P231" s="99">
        <v>2.5</v>
      </c>
      <c r="Q231" s="99">
        <v>1</v>
      </c>
      <c r="R231" s="99">
        <v>47</v>
      </c>
      <c r="S231" s="99">
        <v>173</v>
      </c>
      <c r="T231" s="99">
        <v>0</v>
      </c>
      <c r="U231" s="99">
        <v>11</v>
      </c>
      <c r="V231" s="99">
        <v>36</v>
      </c>
      <c r="W231" s="98" t="s">
        <v>69</v>
      </c>
      <c r="X231" s="98" t="s">
        <v>70</v>
      </c>
      <c r="Y231" s="112"/>
    </row>
    <row r="232" s="91" customFormat="1" ht="30" customHeight="1" spans="1:25">
      <c r="A232" s="98">
        <v>223</v>
      </c>
      <c r="B232" s="99" t="s">
        <v>58</v>
      </c>
      <c r="C232" s="99" t="s">
        <v>59</v>
      </c>
      <c r="D232" s="99" t="s">
        <v>60</v>
      </c>
      <c r="E232" s="99" t="s">
        <v>317</v>
      </c>
      <c r="F232" s="99" t="s">
        <v>594</v>
      </c>
      <c r="G232" s="99" t="s">
        <v>63</v>
      </c>
      <c r="H232" s="99" t="s">
        <v>64</v>
      </c>
      <c r="I232" s="99" t="s">
        <v>594</v>
      </c>
      <c r="J232" s="102">
        <v>45870</v>
      </c>
      <c r="K232" s="102">
        <v>45992</v>
      </c>
      <c r="L232" s="99" t="s">
        <v>592</v>
      </c>
      <c r="M232" s="99" t="s">
        <v>596</v>
      </c>
      <c r="N232" s="99">
        <v>6</v>
      </c>
      <c r="O232" s="99">
        <v>6</v>
      </c>
      <c r="P232" s="99">
        <v>0</v>
      </c>
      <c r="Q232" s="99">
        <v>1</v>
      </c>
      <c r="R232" s="99">
        <v>46</v>
      </c>
      <c r="S232" s="99">
        <v>168</v>
      </c>
      <c r="T232" s="99">
        <v>0</v>
      </c>
      <c r="U232" s="99">
        <v>7</v>
      </c>
      <c r="V232" s="99">
        <v>32</v>
      </c>
      <c r="W232" s="98" t="s">
        <v>69</v>
      </c>
      <c r="X232" s="98" t="s">
        <v>70</v>
      </c>
      <c r="Y232" s="112"/>
    </row>
    <row r="233" s="91" customFormat="1" ht="30" customHeight="1" spans="1:25">
      <c r="A233" s="98">
        <v>224</v>
      </c>
      <c r="B233" s="99" t="s">
        <v>58</v>
      </c>
      <c r="C233" s="99" t="s">
        <v>59</v>
      </c>
      <c r="D233" s="99" t="s">
        <v>60</v>
      </c>
      <c r="E233" s="99" t="s">
        <v>317</v>
      </c>
      <c r="F233" s="99" t="s">
        <v>430</v>
      </c>
      <c r="G233" s="99" t="s">
        <v>63</v>
      </c>
      <c r="H233" s="99" t="s">
        <v>64</v>
      </c>
      <c r="I233" s="99" t="s">
        <v>430</v>
      </c>
      <c r="J233" s="102">
        <v>45778</v>
      </c>
      <c r="K233" s="102">
        <v>45992</v>
      </c>
      <c r="L233" s="99" t="s">
        <v>592</v>
      </c>
      <c r="M233" s="99" t="s">
        <v>597</v>
      </c>
      <c r="N233" s="99">
        <v>11</v>
      </c>
      <c r="O233" s="99">
        <v>10</v>
      </c>
      <c r="P233" s="99">
        <v>1</v>
      </c>
      <c r="Q233" s="99">
        <v>1</v>
      </c>
      <c r="R233" s="99">
        <v>53</v>
      </c>
      <c r="S233" s="99">
        <v>156</v>
      </c>
      <c r="T233" s="99">
        <v>0</v>
      </c>
      <c r="U233" s="99">
        <v>6</v>
      </c>
      <c r="V233" s="99">
        <v>32</v>
      </c>
      <c r="W233" s="98" t="s">
        <v>69</v>
      </c>
      <c r="X233" s="98" t="s">
        <v>70</v>
      </c>
      <c r="Y233" s="101"/>
    </row>
    <row r="234" s="91" customFormat="1" ht="30" customHeight="1" spans="1:25">
      <c r="A234" s="98">
        <v>225</v>
      </c>
      <c r="B234" s="99" t="s">
        <v>58</v>
      </c>
      <c r="C234" s="99" t="s">
        <v>59</v>
      </c>
      <c r="D234" s="99" t="s">
        <v>60</v>
      </c>
      <c r="E234" s="99" t="s">
        <v>317</v>
      </c>
      <c r="F234" s="99" t="s">
        <v>598</v>
      </c>
      <c r="G234" s="99" t="s">
        <v>63</v>
      </c>
      <c r="H234" s="99" t="s">
        <v>64</v>
      </c>
      <c r="I234" s="99" t="s">
        <v>598</v>
      </c>
      <c r="J234" s="102">
        <v>45778</v>
      </c>
      <c r="K234" s="102">
        <v>45992</v>
      </c>
      <c r="L234" s="99" t="s">
        <v>592</v>
      </c>
      <c r="M234" s="99" t="s">
        <v>599</v>
      </c>
      <c r="N234" s="99">
        <v>20</v>
      </c>
      <c r="O234" s="99">
        <v>20</v>
      </c>
      <c r="P234" s="99">
        <v>0</v>
      </c>
      <c r="Q234" s="99">
        <v>1</v>
      </c>
      <c r="R234" s="99">
        <v>12</v>
      </c>
      <c r="S234" s="99">
        <v>31</v>
      </c>
      <c r="T234" s="99">
        <v>0</v>
      </c>
      <c r="U234" s="99">
        <v>7</v>
      </c>
      <c r="V234" s="99">
        <v>25</v>
      </c>
      <c r="W234" s="98" t="s">
        <v>69</v>
      </c>
      <c r="X234" s="98" t="s">
        <v>70</v>
      </c>
      <c r="Y234" s="101"/>
    </row>
    <row r="235" s="91" customFormat="1" ht="30" customHeight="1" spans="1:25">
      <c r="A235" s="98">
        <v>226</v>
      </c>
      <c r="B235" s="99" t="s">
        <v>58</v>
      </c>
      <c r="C235" s="99" t="s">
        <v>59</v>
      </c>
      <c r="D235" s="99" t="s">
        <v>60</v>
      </c>
      <c r="E235" s="99" t="s">
        <v>317</v>
      </c>
      <c r="F235" s="99" t="s">
        <v>598</v>
      </c>
      <c r="G235" s="99" t="s">
        <v>63</v>
      </c>
      <c r="H235" s="99" t="s">
        <v>64</v>
      </c>
      <c r="I235" s="99" t="s">
        <v>598</v>
      </c>
      <c r="J235" s="102">
        <v>45778</v>
      </c>
      <c r="K235" s="102">
        <v>45992</v>
      </c>
      <c r="L235" s="99" t="s">
        <v>592</v>
      </c>
      <c r="M235" s="99" t="s">
        <v>600</v>
      </c>
      <c r="N235" s="99">
        <v>30</v>
      </c>
      <c r="O235" s="99">
        <v>30</v>
      </c>
      <c r="P235" s="99">
        <v>0</v>
      </c>
      <c r="Q235" s="99">
        <v>1</v>
      </c>
      <c r="R235" s="99">
        <v>21</v>
      </c>
      <c r="S235" s="99">
        <v>43</v>
      </c>
      <c r="T235" s="99">
        <v>0</v>
      </c>
      <c r="U235" s="99">
        <v>11</v>
      </c>
      <c r="V235" s="99">
        <v>31</v>
      </c>
      <c r="W235" s="98" t="s">
        <v>69</v>
      </c>
      <c r="X235" s="98" t="s">
        <v>70</v>
      </c>
      <c r="Y235" s="101"/>
    </row>
    <row r="236" s="91" customFormat="1" ht="30" customHeight="1" spans="1:25">
      <c r="A236" s="98">
        <v>227</v>
      </c>
      <c r="B236" s="100" t="s">
        <v>58</v>
      </c>
      <c r="C236" s="100" t="s">
        <v>59</v>
      </c>
      <c r="D236" s="100" t="s">
        <v>60</v>
      </c>
      <c r="E236" s="100" t="s">
        <v>381</v>
      </c>
      <c r="F236" s="100" t="s">
        <v>382</v>
      </c>
      <c r="G236" s="100" t="s">
        <v>63</v>
      </c>
      <c r="H236" s="111" t="s">
        <v>64</v>
      </c>
      <c r="I236" s="100" t="s">
        <v>382</v>
      </c>
      <c r="J236" s="102">
        <v>45809</v>
      </c>
      <c r="K236" s="102">
        <v>45992</v>
      </c>
      <c r="L236" s="100" t="s">
        <v>601</v>
      </c>
      <c r="M236" s="100" t="s">
        <v>602</v>
      </c>
      <c r="N236" s="100">
        <v>7.5</v>
      </c>
      <c r="O236" s="100">
        <v>7.5</v>
      </c>
      <c r="P236" s="100">
        <v>0</v>
      </c>
      <c r="Q236" s="98">
        <v>1</v>
      </c>
      <c r="R236" s="98">
        <v>600</v>
      </c>
      <c r="S236" s="98">
        <v>2235</v>
      </c>
      <c r="T236" s="98">
        <v>1</v>
      </c>
      <c r="U236" s="98">
        <v>36</v>
      </c>
      <c r="V236" s="98">
        <v>113</v>
      </c>
      <c r="W236" s="98" t="s">
        <v>69</v>
      </c>
      <c r="X236" s="98" t="s">
        <v>70</v>
      </c>
      <c r="Y236" s="116"/>
    </row>
    <row r="237" s="91" customFormat="1" ht="30" customHeight="1" spans="1:25">
      <c r="A237" s="98">
        <v>228</v>
      </c>
      <c r="B237" s="100" t="s">
        <v>58</v>
      </c>
      <c r="C237" s="100" t="s">
        <v>59</v>
      </c>
      <c r="D237" s="100" t="s">
        <v>60</v>
      </c>
      <c r="E237" s="100" t="s">
        <v>381</v>
      </c>
      <c r="F237" s="100" t="s">
        <v>603</v>
      </c>
      <c r="G237" s="100" t="s">
        <v>63</v>
      </c>
      <c r="H237" s="99" t="s">
        <v>64</v>
      </c>
      <c r="I237" s="100" t="s">
        <v>603</v>
      </c>
      <c r="J237" s="102">
        <v>45809</v>
      </c>
      <c r="K237" s="102">
        <v>45992</v>
      </c>
      <c r="L237" s="100" t="s">
        <v>601</v>
      </c>
      <c r="M237" s="98" t="s">
        <v>604</v>
      </c>
      <c r="N237" s="98">
        <v>20</v>
      </c>
      <c r="O237" s="98">
        <v>20</v>
      </c>
      <c r="P237" s="98">
        <v>0</v>
      </c>
      <c r="Q237" s="98">
        <v>1</v>
      </c>
      <c r="R237" s="98">
        <v>642</v>
      </c>
      <c r="S237" s="98">
        <v>2231</v>
      </c>
      <c r="T237" s="98">
        <v>1</v>
      </c>
      <c r="U237" s="98">
        <v>142</v>
      </c>
      <c r="V237" s="98">
        <v>523</v>
      </c>
      <c r="W237" s="98" t="s">
        <v>69</v>
      </c>
      <c r="X237" s="98" t="s">
        <v>70</v>
      </c>
      <c r="Y237" s="116"/>
    </row>
    <row r="238" s="91" customFormat="1" ht="30" customHeight="1" spans="1:25">
      <c r="A238" s="98">
        <v>229</v>
      </c>
      <c r="B238" s="100" t="s">
        <v>58</v>
      </c>
      <c r="C238" s="100" t="s">
        <v>59</v>
      </c>
      <c r="D238" s="100" t="s">
        <v>60</v>
      </c>
      <c r="E238" s="100" t="s">
        <v>381</v>
      </c>
      <c r="F238" s="100" t="s">
        <v>603</v>
      </c>
      <c r="G238" s="100" t="s">
        <v>63</v>
      </c>
      <c r="H238" s="99" t="s">
        <v>64</v>
      </c>
      <c r="I238" s="100" t="s">
        <v>603</v>
      </c>
      <c r="J238" s="102">
        <v>45809</v>
      </c>
      <c r="K238" s="102">
        <v>45992</v>
      </c>
      <c r="L238" s="100" t="s">
        <v>601</v>
      </c>
      <c r="M238" s="98" t="s">
        <v>605</v>
      </c>
      <c r="N238" s="98">
        <v>20</v>
      </c>
      <c r="O238" s="98">
        <v>20</v>
      </c>
      <c r="P238" s="98">
        <v>0</v>
      </c>
      <c r="Q238" s="98">
        <v>1</v>
      </c>
      <c r="R238" s="98">
        <v>642</v>
      </c>
      <c r="S238" s="98">
        <v>2231</v>
      </c>
      <c r="T238" s="98">
        <v>1</v>
      </c>
      <c r="U238" s="98">
        <v>142</v>
      </c>
      <c r="V238" s="98">
        <v>523</v>
      </c>
      <c r="W238" s="98" t="s">
        <v>69</v>
      </c>
      <c r="X238" s="98" t="s">
        <v>70</v>
      </c>
      <c r="Y238" s="116"/>
    </row>
    <row r="239" s="91" customFormat="1" ht="30" customHeight="1" spans="1:25">
      <c r="A239" s="98">
        <v>230</v>
      </c>
      <c r="B239" s="100" t="s">
        <v>58</v>
      </c>
      <c r="C239" s="100" t="s">
        <v>59</v>
      </c>
      <c r="D239" s="100" t="s">
        <v>60</v>
      </c>
      <c r="E239" s="100" t="s">
        <v>381</v>
      </c>
      <c r="F239" s="100" t="s">
        <v>603</v>
      </c>
      <c r="G239" s="100" t="s">
        <v>63</v>
      </c>
      <c r="H239" s="99" t="s">
        <v>64</v>
      </c>
      <c r="I239" s="100" t="s">
        <v>603</v>
      </c>
      <c r="J239" s="102">
        <v>45809</v>
      </c>
      <c r="K239" s="102">
        <v>45992</v>
      </c>
      <c r="L239" s="100" t="s">
        <v>601</v>
      </c>
      <c r="M239" s="100" t="s">
        <v>606</v>
      </c>
      <c r="N239" s="100">
        <v>20</v>
      </c>
      <c r="O239" s="100">
        <v>20</v>
      </c>
      <c r="P239" s="100">
        <v>0</v>
      </c>
      <c r="Q239" s="98">
        <v>1</v>
      </c>
      <c r="R239" s="116">
        <v>455</v>
      </c>
      <c r="S239" s="116">
        <v>1378</v>
      </c>
      <c r="T239" s="98">
        <v>1</v>
      </c>
      <c r="U239" s="98">
        <v>207</v>
      </c>
      <c r="V239" s="98">
        <v>755</v>
      </c>
      <c r="W239" s="98" t="s">
        <v>69</v>
      </c>
      <c r="X239" s="98" t="s">
        <v>70</v>
      </c>
      <c r="Y239" s="116"/>
    </row>
    <row r="240" s="91" customFormat="1" ht="30" customHeight="1" spans="1:25">
      <c r="A240" s="98">
        <v>231</v>
      </c>
      <c r="B240" s="100" t="s">
        <v>58</v>
      </c>
      <c r="C240" s="100" t="s">
        <v>59</v>
      </c>
      <c r="D240" s="100" t="s">
        <v>60</v>
      </c>
      <c r="E240" s="100" t="s">
        <v>381</v>
      </c>
      <c r="F240" s="100" t="s">
        <v>607</v>
      </c>
      <c r="G240" s="100" t="s">
        <v>608</v>
      </c>
      <c r="H240" s="99" t="s">
        <v>64</v>
      </c>
      <c r="I240" s="100" t="s">
        <v>609</v>
      </c>
      <c r="J240" s="102">
        <v>45809</v>
      </c>
      <c r="K240" s="102">
        <v>46021</v>
      </c>
      <c r="L240" s="100" t="s">
        <v>601</v>
      </c>
      <c r="M240" s="100" t="s">
        <v>610</v>
      </c>
      <c r="N240" s="100">
        <v>19.8</v>
      </c>
      <c r="O240" s="100">
        <v>19.8</v>
      </c>
      <c r="P240" s="100">
        <v>0</v>
      </c>
      <c r="Q240" s="116">
        <v>2</v>
      </c>
      <c r="R240" s="116">
        <v>408</v>
      </c>
      <c r="S240" s="116">
        <v>1756</v>
      </c>
      <c r="T240" s="98">
        <v>2</v>
      </c>
      <c r="U240" s="116">
        <v>145</v>
      </c>
      <c r="V240" s="116">
        <v>539</v>
      </c>
      <c r="W240" s="98" t="s">
        <v>69</v>
      </c>
      <c r="X240" s="98" t="s">
        <v>70</v>
      </c>
      <c r="Y240" s="116"/>
    </row>
    <row r="241" s="91" customFormat="1" ht="30" customHeight="1" spans="1:25">
      <c r="A241" s="98">
        <v>232</v>
      </c>
      <c r="B241" s="100" t="s">
        <v>58</v>
      </c>
      <c r="C241" s="100" t="s">
        <v>59</v>
      </c>
      <c r="D241" s="100" t="s">
        <v>60</v>
      </c>
      <c r="E241" s="100" t="s">
        <v>611</v>
      </c>
      <c r="F241" s="100" t="s">
        <v>387</v>
      </c>
      <c r="G241" s="100" t="s">
        <v>608</v>
      </c>
      <c r="H241" s="99" t="s">
        <v>64</v>
      </c>
      <c r="I241" s="100" t="s">
        <v>387</v>
      </c>
      <c r="J241" s="102">
        <v>45809</v>
      </c>
      <c r="K241" s="102">
        <v>46021</v>
      </c>
      <c r="L241" s="100" t="s">
        <v>601</v>
      </c>
      <c r="M241" s="100" t="s">
        <v>612</v>
      </c>
      <c r="N241" s="100">
        <v>10</v>
      </c>
      <c r="O241" s="100">
        <v>10</v>
      </c>
      <c r="P241" s="100">
        <v>0</v>
      </c>
      <c r="Q241" s="116">
        <v>1</v>
      </c>
      <c r="R241" s="116">
        <v>42</v>
      </c>
      <c r="S241" s="116">
        <v>163</v>
      </c>
      <c r="T241" s="98">
        <v>1</v>
      </c>
      <c r="U241" s="116">
        <v>22</v>
      </c>
      <c r="V241" s="116">
        <v>116</v>
      </c>
      <c r="W241" s="98" t="s">
        <v>69</v>
      </c>
      <c r="X241" s="98" t="s">
        <v>70</v>
      </c>
      <c r="Y241" s="116"/>
    </row>
    <row r="242" s="91" customFormat="1" ht="30" customHeight="1" spans="1:25">
      <c r="A242" s="98">
        <v>233</v>
      </c>
      <c r="B242" s="100" t="s">
        <v>58</v>
      </c>
      <c r="C242" s="100" t="s">
        <v>59</v>
      </c>
      <c r="D242" s="100" t="s">
        <v>60</v>
      </c>
      <c r="E242" s="100" t="s">
        <v>611</v>
      </c>
      <c r="F242" s="100" t="s">
        <v>387</v>
      </c>
      <c r="G242" s="100" t="s">
        <v>608</v>
      </c>
      <c r="H242" s="99" t="s">
        <v>64</v>
      </c>
      <c r="I242" s="100" t="s">
        <v>387</v>
      </c>
      <c r="J242" s="102">
        <v>45809</v>
      </c>
      <c r="K242" s="102">
        <v>46021</v>
      </c>
      <c r="L242" s="100" t="s">
        <v>601</v>
      </c>
      <c r="M242" s="100" t="s">
        <v>613</v>
      </c>
      <c r="N242" s="100">
        <v>10</v>
      </c>
      <c r="O242" s="100">
        <v>10</v>
      </c>
      <c r="P242" s="100">
        <v>0</v>
      </c>
      <c r="Q242" s="116">
        <v>1</v>
      </c>
      <c r="R242" s="116">
        <v>310</v>
      </c>
      <c r="S242" s="116">
        <v>1362</v>
      </c>
      <c r="T242" s="98">
        <v>1</v>
      </c>
      <c r="U242" s="98">
        <v>126</v>
      </c>
      <c r="V242" s="98">
        <v>474</v>
      </c>
      <c r="W242" s="98" t="s">
        <v>69</v>
      </c>
      <c r="X242" s="98" t="s">
        <v>70</v>
      </c>
      <c r="Y242" s="116"/>
    </row>
    <row r="243" s="91" customFormat="1" ht="30" customHeight="1" spans="1:25">
      <c r="A243" s="98">
        <v>234</v>
      </c>
      <c r="B243" s="100" t="s">
        <v>58</v>
      </c>
      <c r="C243" s="100" t="s">
        <v>59</v>
      </c>
      <c r="D243" s="100" t="s">
        <v>60</v>
      </c>
      <c r="E243" s="100" t="s">
        <v>611</v>
      </c>
      <c r="F243" s="100" t="s">
        <v>387</v>
      </c>
      <c r="G243" s="100" t="s">
        <v>608</v>
      </c>
      <c r="H243" s="99" t="s">
        <v>64</v>
      </c>
      <c r="I243" s="100" t="s">
        <v>387</v>
      </c>
      <c r="J243" s="102">
        <v>45809</v>
      </c>
      <c r="K243" s="102">
        <v>46021</v>
      </c>
      <c r="L243" s="100" t="s">
        <v>601</v>
      </c>
      <c r="M243" s="100" t="s">
        <v>614</v>
      </c>
      <c r="N243" s="100">
        <v>10</v>
      </c>
      <c r="O243" s="100">
        <v>10</v>
      </c>
      <c r="P243" s="100">
        <v>0</v>
      </c>
      <c r="Q243" s="111">
        <v>1</v>
      </c>
      <c r="R243" s="111">
        <v>50</v>
      </c>
      <c r="S243" s="111">
        <v>182</v>
      </c>
      <c r="T243" s="111">
        <v>1</v>
      </c>
      <c r="U243" s="111">
        <v>23</v>
      </c>
      <c r="V243" s="111">
        <v>85</v>
      </c>
      <c r="W243" s="98" t="s">
        <v>69</v>
      </c>
      <c r="X243" s="98" t="s">
        <v>70</v>
      </c>
      <c r="Y243" s="116"/>
    </row>
    <row r="244" s="91" customFormat="1" ht="30" customHeight="1" spans="1:25">
      <c r="A244" s="98">
        <v>235</v>
      </c>
      <c r="B244" s="100" t="s">
        <v>58</v>
      </c>
      <c r="C244" s="100" t="s">
        <v>59</v>
      </c>
      <c r="D244" s="100" t="s">
        <v>60</v>
      </c>
      <c r="E244" s="100" t="s">
        <v>381</v>
      </c>
      <c r="F244" s="100" t="s">
        <v>382</v>
      </c>
      <c r="G244" s="100" t="s">
        <v>63</v>
      </c>
      <c r="H244" s="111" t="s">
        <v>64</v>
      </c>
      <c r="I244" s="100" t="s">
        <v>382</v>
      </c>
      <c r="J244" s="102">
        <v>45809</v>
      </c>
      <c r="K244" s="102">
        <v>45992</v>
      </c>
      <c r="L244" s="100" t="s">
        <v>601</v>
      </c>
      <c r="M244" s="100" t="s">
        <v>615</v>
      </c>
      <c r="N244" s="100">
        <v>10</v>
      </c>
      <c r="O244" s="100">
        <v>10</v>
      </c>
      <c r="P244" s="100">
        <v>0</v>
      </c>
      <c r="Q244" s="98">
        <v>1</v>
      </c>
      <c r="R244" s="111">
        <v>120</v>
      </c>
      <c r="S244" s="111">
        <v>350</v>
      </c>
      <c r="T244" s="98">
        <v>1</v>
      </c>
      <c r="U244" s="111">
        <v>25</v>
      </c>
      <c r="V244" s="111">
        <v>100</v>
      </c>
      <c r="W244" s="98" t="s">
        <v>69</v>
      </c>
      <c r="X244" s="98" t="s">
        <v>70</v>
      </c>
      <c r="Y244" s="116"/>
    </row>
    <row r="245" s="91" customFormat="1" ht="30" customHeight="1" spans="1:25">
      <c r="A245" s="98">
        <v>236</v>
      </c>
      <c r="B245" s="100" t="s">
        <v>58</v>
      </c>
      <c r="C245" s="100" t="s">
        <v>59</v>
      </c>
      <c r="D245" s="100" t="s">
        <v>60</v>
      </c>
      <c r="E245" s="100" t="s">
        <v>381</v>
      </c>
      <c r="F245" s="100" t="s">
        <v>382</v>
      </c>
      <c r="G245" s="100" t="s">
        <v>63</v>
      </c>
      <c r="H245" s="111" t="s">
        <v>64</v>
      </c>
      <c r="I245" s="100" t="s">
        <v>382</v>
      </c>
      <c r="J245" s="102">
        <v>45809</v>
      </c>
      <c r="K245" s="102">
        <v>45992</v>
      </c>
      <c r="L245" s="100" t="s">
        <v>601</v>
      </c>
      <c r="M245" s="98" t="s">
        <v>616</v>
      </c>
      <c r="N245" s="100">
        <v>10</v>
      </c>
      <c r="O245" s="100">
        <v>10</v>
      </c>
      <c r="P245" s="100">
        <v>0</v>
      </c>
      <c r="Q245" s="98">
        <v>1</v>
      </c>
      <c r="R245" s="98">
        <v>150</v>
      </c>
      <c r="S245" s="98">
        <v>400</v>
      </c>
      <c r="T245" s="98">
        <v>1</v>
      </c>
      <c r="U245" s="98">
        <v>30</v>
      </c>
      <c r="V245" s="98">
        <v>120</v>
      </c>
      <c r="W245" s="98" t="s">
        <v>69</v>
      </c>
      <c r="X245" s="98" t="s">
        <v>70</v>
      </c>
      <c r="Y245" s="116"/>
    </row>
    <row r="246" s="91" customFormat="1" ht="30" customHeight="1" spans="1:25">
      <c r="A246" s="98">
        <v>237</v>
      </c>
      <c r="B246" s="100" t="s">
        <v>58</v>
      </c>
      <c r="C246" s="100" t="s">
        <v>59</v>
      </c>
      <c r="D246" s="100" t="s">
        <v>60</v>
      </c>
      <c r="E246" s="100" t="s">
        <v>381</v>
      </c>
      <c r="F246" s="99" t="s">
        <v>617</v>
      </c>
      <c r="G246" s="100" t="s">
        <v>63</v>
      </c>
      <c r="H246" s="111" t="s">
        <v>64</v>
      </c>
      <c r="I246" s="99" t="s">
        <v>617</v>
      </c>
      <c r="J246" s="102">
        <v>45809</v>
      </c>
      <c r="K246" s="102">
        <v>45992</v>
      </c>
      <c r="L246" s="100" t="s">
        <v>601</v>
      </c>
      <c r="M246" s="99" t="s">
        <v>618</v>
      </c>
      <c r="N246" s="99">
        <v>5.5</v>
      </c>
      <c r="O246" s="99">
        <v>5.5</v>
      </c>
      <c r="P246" s="99">
        <v>0</v>
      </c>
      <c r="Q246" s="121">
        <v>1</v>
      </c>
      <c r="R246" s="121">
        <v>145</v>
      </c>
      <c r="S246" s="121">
        <v>485</v>
      </c>
      <c r="T246" s="98">
        <v>1</v>
      </c>
      <c r="U246" s="98">
        <v>95</v>
      </c>
      <c r="V246" s="98">
        <v>314</v>
      </c>
      <c r="W246" s="98" t="s">
        <v>69</v>
      </c>
      <c r="X246" s="98" t="s">
        <v>70</v>
      </c>
      <c r="Y246" s="116"/>
    </row>
    <row r="247" s="91" customFormat="1" ht="30" customHeight="1" spans="1:25">
      <c r="A247" s="98">
        <v>238</v>
      </c>
      <c r="B247" s="100" t="s">
        <v>58</v>
      </c>
      <c r="C247" s="100" t="s">
        <v>59</v>
      </c>
      <c r="D247" s="100" t="s">
        <v>60</v>
      </c>
      <c r="E247" s="100" t="s">
        <v>381</v>
      </c>
      <c r="F247" s="99" t="s">
        <v>617</v>
      </c>
      <c r="G247" s="100" t="s">
        <v>63</v>
      </c>
      <c r="H247" s="111" t="s">
        <v>64</v>
      </c>
      <c r="I247" s="99" t="s">
        <v>617</v>
      </c>
      <c r="J247" s="102">
        <v>45809</v>
      </c>
      <c r="K247" s="102">
        <v>45992</v>
      </c>
      <c r="L247" s="100" t="s">
        <v>601</v>
      </c>
      <c r="M247" s="99" t="s">
        <v>619</v>
      </c>
      <c r="N247" s="99">
        <v>8</v>
      </c>
      <c r="O247" s="99">
        <v>8</v>
      </c>
      <c r="P247" s="99">
        <v>0</v>
      </c>
      <c r="Q247" s="98">
        <v>1</v>
      </c>
      <c r="R247" s="98">
        <v>100</v>
      </c>
      <c r="S247" s="98">
        <v>325</v>
      </c>
      <c r="T247" s="98">
        <v>1</v>
      </c>
      <c r="U247" s="98">
        <v>95</v>
      </c>
      <c r="V247" s="98">
        <v>314</v>
      </c>
      <c r="W247" s="98" t="s">
        <v>69</v>
      </c>
      <c r="X247" s="98" t="s">
        <v>70</v>
      </c>
      <c r="Y247" s="116"/>
    </row>
    <row r="248" s="91" customFormat="1" ht="30" customHeight="1" spans="1:25">
      <c r="A248" s="98">
        <v>239</v>
      </c>
      <c r="B248" s="100" t="s">
        <v>58</v>
      </c>
      <c r="C248" s="100" t="s">
        <v>59</v>
      </c>
      <c r="D248" s="100" t="s">
        <v>60</v>
      </c>
      <c r="E248" s="100" t="s">
        <v>381</v>
      </c>
      <c r="F248" s="99" t="s">
        <v>617</v>
      </c>
      <c r="G248" s="100" t="s">
        <v>63</v>
      </c>
      <c r="H248" s="111" t="s">
        <v>64</v>
      </c>
      <c r="I248" s="99" t="s">
        <v>617</v>
      </c>
      <c r="J248" s="102">
        <v>45809</v>
      </c>
      <c r="K248" s="102">
        <v>45992</v>
      </c>
      <c r="L248" s="100" t="s">
        <v>601</v>
      </c>
      <c r="M248" s="99" t="s">
        <v>620</v>
      </c>
      <c r="N248" s="117">
        <v>16.5</v>
      </c>
      <c r="O248" s="117">
        <v>16.5</v>
      </c>
      <c r="P248" s="117">
        <v>0</v>
      </c>
      <c r="Q248" s="121">
        <v>1</v>
      </c>
      <c r="R248" s="121">
        <v>145</v>
      </c>
      <c r="S248" s="121">
        <v>485</v>
      </c>
      <c r="T248" s="98">
        <v>1</v>
      </c>
      <c r="U248" s="98">
        <v>95</v>
      </c>
      <c r="V248" s="98">
        <v>314</v>
      </c>
      <c r="W248" s="98" t="s">
        <v>69</v>
      </c>
      <c r="X248" s="98" t="s">
        <v>70</v>
      </c>
      <c r="Y248" s="116"/>
    </row>
    <row r="249" s="91" customFormat="1" ht="30" customHeight="1" spans="1:25">
      <c r="A249" s="98">
        <v>240</v>
      </c>
      <c r="B249" s="98" t="s">
        <v>58</v>
      </c>
      <c r="C249" s="98" t="s">
        <v>59</v>
      </c>
      <c r="D249" s="98" t="s">
        <v>60</v>
      </c>
      <c r="E249" s="117" t="s">
        <v>206</v>
      </c>
      <c r="F249" s="98" t="s">
        <v>213</v>
      </c>
      <c r="G249" s="116" t="s">
        <v>63</v>
      </c>
      <c r="H249" s="98" t="s">
        <v>64</v>
      </c>
      <c r="I249" s="98" t="s">
        <v>213</v>
      </c>
      <c r="J249" s="102">
        <v>45870</v>
      </c>
      <c r="K249" s="102">
        <v>45992</v>
      </c>
      <c r="L249" s="98" t="s">
        <v>621</v>
      </c>
      <c r="M249" s="98" t="s">
        <v>622</v>
      </c>
      <c r="N249" s="117">
        <v>15</v>
      </c>
      <c r="O249" s="117">
        <v>15</v>
      </c>
      <c r="P249" s="98">
        <v>0</v>
      </c>
      <c r="Q249" s="98">
        <v>1</v>
      </c>
      <c r="R249" s="111">
        <v>40</v>
      </c>
      <c r="S249" s="111">
        <v>156</v>
      </c>
      <c r="T249" s="111">
        <v>0</v>
      </c>
      <c r="U249" s="111">
        <v>3</v>
      </c>
      <c r="V249" s="111">
        <v>8</v>
      </c>
      <c r="W249" s="98" t="s">
        <v>69</v>
      </c>
      <c r="X249" s="98" t="s">
        <v>70</v>
      </c>
      <c r="Y249" s="98"/>
    </row>
    <row r="250" s="91" customFormat="1" ht="30" customHeight="1" spans="1:25">
      <c r="A250" s="98">
        <v>241</v>
      </c>
      <c r="B250" s="100" t="s">
        <v>58</v>
      </c>
      <c r="C250" s="100" t="s">
        <v>59</v>
      </c>
      <c r="D250" s="100" t="s">
        <v>60</v>
      </c>
      <c r="E250" s="100" t="s">
        <v>206</v>
      </c>
      <c r="F250" s="100" t="s">
        <v>230</v>
      </c>
      <c r="G250" s="116" t="s">
        <v>72</v>
      </c>
      <c r="H250" s="99" t="s">
        <v>64</v>
      </c>
      <c r="I250" s="100" t="s">
        <v>230</v>
      </c>
      <c r="J250" s="102">
        <v>45870</v>
      </c>
      <c r="K250" s="102">
        <v>45992</v>
      </c>
      <c r="L250" s="100" t="s">
        <v>621</v>
      </c>
      <c r="M250" s="100" t="s">
        <v>623</v>
      </c>
      <c r="N250" s="100">
        <v>28</v>
      </c>
      <c r="O250" s="100">
        <v>28</v>
      </c>
      <c r="P250" s="100">
        <v>0</v>
      </c>
      <c r="Q250" s="100">
        <v>1</v>
      </c>
      <c r="R250" s="111">
        <v>35</v>
      </c>
      <c r="S250" s="111">
        <v>96</v>
      </c>
      <c r="T250" s="111">
        <v>0</v>
      </c>
      <c r="U250" s="111">
        <v>2</v>
      </c>
      <c r="V250" s="111">
        <v>4</v>
      </c>
      <c r="W250" s="98" t="s">
        <v>69</v>
      </c>
      <c r="X250" s="98" t="s">
        <v>70</v>
      </c>
      <c r="Y250" s="100"/>
    </row>
    <row r="251" s="91" customFormat="1" ht="30" customHeight="1" spans="1:25">
      <c r="A251" s="98">
        <v>242</v>
      </c>
      <c r="B251" s="100" t="s">
        <v>58</v>
      </c>
      <c r="C251" s="100" t="s">
        <v>59</v>
      </c>
      <c r="D251" s="100" t="s">
        <v>60</v>
      </c>
      <c r="E251" s="100" t="s">
        <v>206</v>
      </c>
      <c r="F251" s="100" t="s">
        <v>230</v>
      </c>
      <c r="G251" s="116" t="s">
        <v>72</v>
      </c>
      <c r="H251" s="99" t="s">
        <v>64</v>
      </c>
      <c r="I251" s="100" t="s">
        <v>230</v>
      </c>
      <c r="J251" s="102">
        <v>45870</v>
      </c>
      <c r="K251" s="102">
        <v>45992</v>
      </c>
      <c r="L251" s="100" t="s">
        <v>621</v>
      </c>
      <c r="M251" s="100" t="s">
        <v>624</v>
      </c>
      <c r="N251" s="100">
        <v>20</v>
      </c>
      <c r="O251" s="100">
        <v>20</v>
      </c>
      <c r="P251" s="100">
        <v>0</v>
      </c>
      <c r="Q251" s="98">
        <v>1</v>
      </c>
      <c r="R251" s="111">
        <v>46</v>
      </c>
      <c r="S251" s="111">
        <v>152</v>
      </c>
      <c r="T251" s="111">
        <v>0</v>
      </c>
      <c r="U251" s="111">
        <v>3</v>
      </c>
      <c r="V251" s="111">
        <v>7</v>
      </c>
      <c r="W251" s="98" t="s">
        <v>69</v>
      </c>
      <c r="X251" s="98" t="s">
        <v>70</v>
      </c>
      <c r="Y251" s="100"/>
    </row>
    <row r="252" s="91" customFormat="1" ht="30" customHeight="1" spans="1:25">
      <c r="A252" s="98">
        <v>243</v>
      </c>
      <c r="B252" s="100" t="s">
        <v>76</v>
      </c>
      <c r="C252" s="100" t="s">
        <v>540</v>
      </c>
      <c r="D252" s="100" t="s">
        <v>79</v>
      </c>
      <c r="E252" s="100" t="s">
        <v>206</v>
      </c>
      <c r="F252" s="100" t="s">
        <v>219</v>
      </c>
      <c r="G252" s="116" t="s">
        <v>625</v>
      </c>
      <c r="H252" s="111" t="s">
        <v>80</v>
      </c>
      <c r="I252" s="100" t="s">
        <v>219</v>
      </c>
      <c r="J252" s="102">
        <v>45870</v>
      </c>
      <c r="K252" s="102">
        <v>45992</v>
      </c>
      <c r="L252" s="100" t="s">
        <v>621</v>
      </c>
      <c r="M252" s="100" t="s">
        <v>626</v>
      </c>
      <c r="N252" s="111">
        <v>17</v>
      </c>
      <c r="O252" s="111">
        <v>15</v>
      </c>
      <c r="P252" s="111">
        <v>2</v>
      </c>
      <c r="Q252" s="100">
        <v>1</v>
      </c>
      <c r="R252" s="111">
        <v>74</v>
      </c>
      <c r="S252" s="111">
        <v>281</v>
      </c>
      <c r="T252" s="111">
        <v>0</v>
      </c>
      <c r="U252" s="111">
        <v>4</v>
      </c>
      <c r="V252" s="111">
        <v>9</v>
      </c>
      <c r="W252" s="98" t="s">
        <v>69</v>
      </c>
      <c r="X252" s="98" t="s">
        <v>70</v>
      </c>
      <c r="Y252" s="100"/>
    </row>
    <row r="253" s="91" customFormat="1" ht="30" customHeight="1" spans="1:25">
      <c r="A253" s="98">
        <v>244</v>
      </c>
      <c r="B253" s="116" t="s">
        <v>58</v>
      </c>
      <c r="C253" s="98" t="s">
        <v>59</v>
      </c>
      <c r="D253" s="98" t="s">
        <v>60</v>
      </c>
      <c r="E253" s="111" t="s">
        <v>206</v>
      </c>
      <c r="F253" s="111" t="s">
        <v>227</v>
      </c>
      <c r="G253" s="98" t="s">
        <v>63</v>
      </c>
      <c r="H253" s="99" t="s">
        <v>64</v>
      </c>
      <c r="I253" s="111" t="s">
        <v>227</v>
      </c>
      <c r="J253" s="102">
        <v>45870</v>
      </c>
      <c r="K253" s="102">
        <v>45992</v>
      </c>
      <c r="L253" s="100" t="s">
        <v>621</v>
      </c>
      <c r="M253" s="100" t="s">
        <v>627</v>
      </c>
      <c r="N253" s="111">
        <v>8</v>
      </c>
      <c r="O253" s="111">
        <v>8</v>
      </c>
      <c r="P253" s="100">
        <v>0</v>
      </c>
      <c r="Q253" s="98">
        <v>1</v>
      </c>
      <c r="R253" s="111">
        <v>19</v>
      </c>
      <c r="S253" s="111">
        <v>49</v>
      </c>
      <c r="T253" s="111">
        <v>0</v>
      </c>
      <c r="U253" s="111">
        <v>4</v>
      </c>
      <c r="V253" s="111">
        <v>15</v>
      </c>
      <c r="W253" s="98" t="s">
        <v>69</v>
      </c>
      <c r="X253" s="98" t="s">
        <v>70</v>
      </c>
      <c r="Y253" s="100"/>
    </row>
    <row r="254" s="91" customFormat="1" ht="30" customHeight="1" spans="1:25">
      <c r="A254" s="98">
        <v>245</v>
      </c>
      <c r="B254" s="116" t="s">
        <v>58</v>
      </c>
      <c r="C254" s="98" t="s">
        <v>59</v>
      </c>
      <c r="D254" s="98" t="s">
        <v>60</v>
      </c>
      <c r="E254" s="111" t="s">
        <v>206</v>
      </c>
      <c r="F254" s="111" t="s">
        <v>227</v>
      </c>
      <c r="G254" s="98" t="s">
        <v>63</v>
      </c>
      <c r="H254" s="98" t="s">
        <v>64</v>
      </c>
      <c r="I254" s="111" t="s">
        <v>227</v>
      </c>
      <c r="J254" s="102">
        <v>45870</v>
      </c>
      <c r="K254" s="102">
        <v>45992</v>
      </c>
      <c r="L254" s="100" t="s">
        <v>621</v>
      </c>
      <c r="M254" s="100" t="s">
        <v>628</v>
      </c>
      <c r="N254" s="111">
        <v>9</v>
      </c>
      <c r="O254" s="111">
        <v>9</v>
      </c>
      <c r="P254" s="111">
        <v>0</v>
      </c>
      <c r="Q254" s="100">
        <v>1</v>
      </c>
      <c r="R254" s="111">
        <v>28</v>
      </c>
      <c r="S254" s="111">
        <v>86</v>
      </c>
      <c r="T254" s="111">
        <v>0</v>
      </c>
      <c r="U254" s="111">
        <v>2</v>
      </c>
      <c r="V254" s="111">
        <v>8</v>
      </c>
      <c r="W254" s="98" t="s">
        <v>69</v>
      </c>
      <c r="X254" s="98" t="s">
        <v>70</v>
      </c>
      <c r="Y254" s="100"/>
    </row>
    <row r="255" s="91" customFormat="1" ht="30" customHeight="1" spans="1:25">
      <c r="A255" s="98">
        <v>246</v>
      </c>
      <c r="B255" s="116" t="s">
        <v>58</v>
      </c>
      <c r="C255" s="98" t="s">
        <v>59</v>
      </c>
      <c r="D255" s="98" t="s">
        <v>60</v>
      </c>
      <c r="E255" s="111" t="s">
        <v>206</v>
      </c>
      <c r="F255" s="111" t="s">
        <v>227</v>
      </c>
      <c r="G255" s="98" t="s">
        <v>63</v>
      </c>
      <c r="H255" s="98" t="s">
        <v>64</v>
      </c>
      <c r="I255" s="111" t="s">
        <v>227</v>
      </c>
      <c r="J255" s="102">
        <v>45870</v>
      </c>
      <c r="K255" s="102">
        <v>45992</v>
      </c>
      <c r="L255" s="100" t="s">
        <v>621</v>
      </c>
      <c r="M255" s="100" t="s">
        <v>629</v>
      </c>
      <c r="N255" s="111">
        <v>10</v>
      </c>
      <c r="O255" s="111">
        <v>10</v>
      </c>
      <c r="P255" s="111">
        <v>0</v>
      </c>
      <c r="Q255" s="98">
        <v>1</v>
      </c>
      <c r="R255" s="111">
        <v>24</v>
      </c>
      <c r="S255" s="111">
        <v>78</v>
      </c>
      <c r="T255" s="111">
        <v>0</v>
      </c>
      <c r="U255" s="111">
        <v>2</v>
      </c>
      <c r="V255" s="111">
        <v>8</v>
      </c>
      <c r="W255" s="98" t="s">
        <v>69</v>
      </c>
      <c r="X255" s="98" t="s">
        <v>70</v>
      </c>
      <c r="Y255" s="100"/>
    </row>
    <row r="256" s="91" customFormat="1" ht="30" customHeight="1" spans="1:25">
      <c r="A256" s="98">
        <v>247</v>
      </c>
      <c r="B256" s="116" t="s">
        <v>58</v>
      </c>
      <c r="C256" s="98" t="s">
        <v>59</v>
      </c>
      <c r="D256" s="98" t="s">
        <v>60</v>
      </c>
      <c r="E256" s="111" t="s">
        <v>206</v>
      </c>
      <c r="F256" s="111" t="s">
        <v>630</v>
      </c>
      <c r="G256" s="98" t="s">
        <v>63</v>
      </c>
      <c r="H256" s="98" t="s">
        <v>64</v>
      </c>
      <c r="I256" s="111" t="s">
        <v>630</v>
      </c>
      <c r="J256" s="102">
        <v>45870</v>
      </c>
      <c r="K256" s="102">
        <v>45992</v>
      </c>
      <c r="L256" s="100" t="s">
        <v>621</v>
      </c>
      <c r="M256" s="100" t="s">
        <v>631</v>
      </c>
      <c r="N256" s="111">
        <v>10</v>
      </c>
      <c r="O256" s="111">
        <v>10</v>
      </c>
      <c r="P256" s="111">
        <v>0</v>
      </c>
      <c r="Q256" s="98">
        <v>1</v>
      </c>
      <c r="R256" s="111">
        <v>31</v>
      </c>
      <c r="S256" s="111">
        <v>83</v>
      </c>
      <c r="T256" s="111">
        <v>0</v>
      </c>
      <c r="U256" s="111">
        <v>5</v>
      </c>
      <c r="V256" s="111">
        <v>15</v>
      </c>
      <c r="W256" s="98" t="s">
        <v>69</v>
      </c>
      <c r="X256" s="98" t="s">
        <v>70</v>
      </c>
      <c r="Y256" s="111"/>
    </row>
    <row r="257" s="91" customFormat="1" ht="30" customHeight="1" spans="1:25">
      <c r="A257" s="98">
        <v>248</v>
      </c>
      <c r="B257" s="100" t="s">
        <v>76</v>
      </c>
      <c r="C257" s="100" t="s">
        <v>540</v>
      </c>
      <c r="D257" s="100" t="s">
        <v>79</v>
      </c>
      <c r="E257" s="100" t="s">
        <v>206</v>
      </c>
      <c r="F257" s="100" t="s">
        <v>209</v>
      </c>
      <c r="G257" s="116" t="s">
        <v>625</v>
      </c>
      <c r="H257" s="99" t="s">
        <v>64</v>
      </c>
      <c r="I257" s="100" t="s">
        <v>209</v>
      </c>
      <c r="J257" s="102">
        <v>45870</v>
      </c>
      <c r="K257" s="102">
        <v>45992</v>
      </c>
      <c r="L257" s="100" t="s">
        <v>621</v>
      </c>
      <c r="M257" s="100" t="s">
        <v>632</v>
      </c>
      <c r="N257" s="100">
        <v>21</v>
      </c>
      <c r="O257" s="100">
        <v>21</v>
      </c>
      <c r="P257" s="100">
        <v>0</v>
      </c>
      <c r="Q257" s="100">
        <v>1</v>
      </c>
      <c r="R257" s="111">
        <v>109</v>
      </c>
      <c r="S257" s="111">
        <v>382</v>
      </c>
      <c r="T257" s="111">
        <v>0</v>
      </c>
      <c r="U257" s="111">
        <v>7</v>
      </c>
      <c r="V257" s="111">
        <v>23</v>
      </c>
      <c r="W257" s="98" t="s">
        <v>69</v>
      </c>
      <c r="X257" s="98" t="s">
        <v>70</v>
      </c>
      <c r="Y257" s="100"/>
    </row>
    <row r="258" s="91" customFormat="1" ht="30" customHeight="1" spans="1:25">
      <c r="A258" s="98">
        <v>249</v>
      </c>
      <c r="B258" s="98" t="s">
        <v>76</v>
      </c>
      <c r="C258" s="98" t="s">
        <v>77</v>
      </c>
      <c r="D258" s="98" t="s">
        <v>78</v>
      </c>
      <c r="E258" s="99" t="s">
        <v>139</v>
      </c>
      <c r="F258" s="99" t="s">
        <v>150</v>
      </c>
      <c r="G258" s="99" t="s">
        <v>633</v>
      </c>
      <c r="H258" s="99" t="s">
        <v>80</v>
      </c>
      <c r="I258" s="99" t="s">
        <v>634</v>
      </c>
      <c r="J258" s="99">
        <v>2025.1</v>
      </c>
      <c r="K258" s="99">
        <v>2025.12</v>
      </c>
      <c r="L258" s="98" t="s">
        <v>635</v>
      </c>
      <c r="M258" s="99" t="s">
        <v>636</v>
      </c>
      <c r="N258" s="99">
        <v>36</v>
      </c>
      <c r="O258" s="99">
        <v>36</v>
      </c>
      <c r="P258" s="99">
        <v>0</v>
      </c>
      <c r="Q258" s="99">
        <v>1</v>
      </c>
      <c r="R258" s="111">
        <v>84</v>
      </c>
      <c r="S258" s="111">
        <v>384</v>
      </c>
      <c r="T258" s="99">
        <v>1</v>
      </c>
      <c r="U258" s="99">
        <v>7</v>
      </c>
      <c r="V258" s="99">
        <v>24</v>
      </c>
      <c r="W258" s="98" t="s">
        <v>69</v>
      </c>
      <c r="X258" s="98" t="s">
        <v>70</v>
      </c>
      <c r="Y258" s="112"/>
    </row>
    <row r="259" s="91" customFormat="1" ht="30" customHeight="1" spans="1:25">
      <c r="A259" s="98">
        <v>250</v>
      </c>
      <c r="B259" s="116" t="s">
        <v>58</v>
      </c>
      <c r="C259" s="98" t="s">
        <v>59</v>
      </c>
      <c r="D259" s="98" t="s">
        <v>60</v>
      </c>
      <c r="E259" s="98" t="s">
        <v>286</v>
      </c>
      <c r="F259" s="98" t="s">
        <v>637</v>
      </c>
      <c r="G259" s="98" t="s">
        <v>63</v>
      </c>
      <c r="H259" s="98" t="s">
        <v>64</v>
      </c>
      <c r="I259" s="125" t="s">
        <v>637</v>
      </c>
      <c r="J259" s="102">
        <v>45778</v>
      </c>
      <c r="K259" s="102">
        <v>45992</v>
      </c>
      <c r="L259" s="100" t="s">
        <v>638</v>
      </c>
      <c r="M259" s="98" t="s">
        <v>639</v>
      </c>
      <c r="N259" s="98">
        <v>20</v>
      </c>
      <c r="O259" s="98">
        <v>20</v>
      </c>
      <c r="P259" s="98">
        <v>0</v>
      </c>
      <c r="Q259" s="98">
        <v>1</v>
      </c>
      <c r="R259" s="98">
        <v>620</v>
      </c>
      <c r="S259" s="98">
        <v>2100</v>
      </c>
      <c r="T259" s="98">
        <v>1</v>
      </c>
      <c r="U259" s="98">
        <v>23</v>
      </c>
      <c r="V259" s="98">
        <v>75</v>
      </c>
      <c r="W259" s="98" t="s">
        <v>69</v>
      </c>
      <c r="X259" s="98" t="s">
        <v>70</v>
      </c>
      <c r="Y259" s="98"/>
    </row>
    <row r="260" s="91" customFormat="1" ht="30" customHeight="1" spans="1:25">
      <c r="A260" s="98">
        <v>251</v>
      </c>
      <c r="B260" s="100" t="s">
        <v>58</v>
      </c>
      <c r="C260" s="100" t="s">
        <v>59</v>
      </c>
      <c r="D260" s="100" t="s">
        <v>60</v>
      </c>
      <c r="E260" s="100" t="s">
        <v>286</v>
      </c>
      <c r="F260" s="100" t="s">
        <v>640</v>
      </c>
      <c r="G260" s="100" t="s">
        <v>63</v>
      </c>
      <c r="H260" s="98" t="s">
        <v>64</v>
      </c>
      <c r="I260" s="116" t="s">
        <v>640</v>
      </c>
      <c r="J260" s="98">
        <v>45870</v>
      </c>
      <c r="K260" s="98">
        <v>45992</v>
      </c>
      <c r="L260" s="98" t="s">
        <v>638</v>
      </c>
      <c r="M260" s="98" t="s">
        <v>641</v>
      </c>
      <c r="N260" s="98">
        <v>20</v>
      </c>
      <c r="O260" s="98">
        <v>20</v>
      </c>
      <c r="P260" s="125">
        <v>0</v>
      </c>
      <c r="Q260" s="98">
        <v>1</v>
      </c>
      <c r="R260" s="98">
        <v>53</v>
      </c>
      <c r="S260" s="100">
        <v>164</v>
      </c>
      <c r="T260" s="98">
        <v>1</v>
      </c>
      <c r="U260" s="98">
        <v>4</v>
      </c>
      <c r="V260" s="98">
        <v>12</v>
      </c>
      <c r="W260" s="98" t="s">
        <v>69</v>
      </c>
      <c r="X260" s="98" t="s">
        <v>70</v>
      </c>
      <c r="Y260" s="98"/>
    </row>
    <row r="261" s="91" customFormat="1" ht="30" customHeight="1" spans="1:25">
      <c r="A261" s="98">
        <v>252</v>
      </c>
      <c r="B261" s="116" t="s">
        <v>76</v>
      </c>
      <c r="C261" s="116" t="s">
        <v>77</v>
      </c>
      <c r="D261" s="98" t="s">
        <v>78</v>
      </c>
      <c r="E261" s="100" t="s">
        <v>286</v>
      </c>
      <c r="F261" s="100" t="s">
        <v>642</v>
      </c>
      <c r="G261" s="98" t="s">
        <v>643</v>
      </c>
      <c r="H261" s="100" t="s">
        <v>644</v>
      </c>
      <c r="I261" s="100" t="s">
        <v>642</v>
      </c>
      <c r="J261" s="102">
        <v>45870</v>
      </c>
      <c r="K261" s="102">
        <v>45992</v>
      </c>
      <c r="L261" s="100" t="s">
        <v>638</v>
      </c>
      <c r="M261" s="100" t="s">
        <v>645</v>
      </c>
      <c r="N261" s="100">
        <v>20</v>
      </c>
      <c r="O261" s="100">
        <v>20</v>
      </c>
      <c r="P261" s="98">
        <v>0</v>
      </c>
      <c r="Q261" s="98">
        <v>1</v>
      </c>
      <c r="R261" s="111">
        <v>270</v>
      </c>
      <c r="S261" s="111">
        <v>1020</v>
      </c>
      <c r="T261" s="111">
        <v>1</v>
      </c>
      <c r="U261" s="111">
        <v>13</v>
      </c>
      <c r="V261" s="111">
        <v>51</v>
      </c>
      <c r="W261" s="98" t="s">
        <v>69</v>
      </c>
      <c r="X261" s="98" t="s">
        <v>70</v>
      </c>
      <c r="Y261" s="111"/>
    </row>
    <row r="262" s="91" customFormat="1" ht="30" customHeight="1" spans="1:25">
      <c r="A262" s="98">
        <v>253</v>
      </c>
      <c r="B262" s="116" t="s">
        <v>58</v>
      </c>
      <c r="C262" s="116" t="s">
        <v>59</v>
      </c>
      <c r="D262" s="98" t="s">
        <v>60</v>
      </c>
      <c r="E262" s="100" t="s">
        <v>286</v>
      </c>
      <c r="F262" s="100" t="s">
        <v>646</v>
      </c>
      <c r="G262" s="98" t="s">
        <v>63</v>
      </c>
      <c r="H262" s="100" t="s">
        <v>64</v>
      </c>
      <c r="I262" s="100" t="s">
        <v>646</v>
      </c>
      <c r="J262" s="102">
        <v>45901</v>
      </c>
      <c r="K262" s="102">
        <v>46054</v>
      </c>
      <c r="L262" s="100" t="s">
        <v>638</v>
      </c>
      <c r="M262" s="100" t="s">
        <v>647</v>
      </c>
      <c r="N262" s="100">
        <v>12</v>
      </c>
      <c r="O262" s="100">
        <v>12</v>
      </c>
      <c r="P262" s="98">
        <v>0</v>
      </c>
      <c r="Q262" s="98">
        <v>1</v>
      </c>
      <c r="R262" s="111">
        <v>34</v>
      </c>
      <c r="S262" s="111">
        <v>135</v>
      </c>
      <c r="T262" s="111">
        <v>0</v>
      </c>
      <c r="U262" s="111">
        <v>0</v>
      </c>
      <c r="V262" s="111">
        <v>0</v>
      </c>
      <c r="W262" s="98" t="s">
        <v>69</v>
      </c>
      <c r="X262" s="98" t="s">
        <v>70</v>
      </c>
      <c r="Y262" s="111"/>
    </row>
    <row r="263" s="91" customFormat="1" ht="30" customHeight="1" spans="1:25">
      <c r="A263" s="98">
        <v>254</v>
      </c>
      <c r="B263" s="116" t="s">
        <v>58</v>
      </c>
      <c r="C263" s="116" t="s">
        <v>59</v>
      </c>
      <c r="D263" s="98" t="s">
        <v>60</v>
      </c>
      <c r="E263" s="100" t="s">
        <v>286</v>
      </c>
      <c r="F263" s="100" t="s">
        <v>646</v>
      </c>
      <c r="G263" s="98" t="s">
        <v>63</v>
      </c>
      <c r="H263" s="100" t="s">
        <v>64</v>
      </c>
      <c r="I263" s="100" t="s">
        <v>646</v>
      </c>
      <c r="J263" s="102">
        <v>45901</v>
      </c>
      <c r="K263" s="102">
        <v>46054</v>
      </c>
      <c r="L263" s="100" t="s">
        <v>638</v>
      </c>
      <c r="M263" s="100" t="s">
        <v>648</v>
      </c>
      <c r="N263" s="100">
        <v>14</v>
      </c>
      <c r="O263" s="100">
        <v>14</v>
      </c>
      <c r="P263" s="98">
        <v>0</v>
      </c>
      <c r="Q263" s="98">
        <v>1</v>
      </c>
      <c r="R263" s="111">
        <v>34</v>
      </c>
      <c r="S263" s="111">
        <v>135</v>
      </c>
      <c r="T263" s="111">
        <v>0</v>
      </c>
      <c r="U263" s="111">
        <v>0</v>
      </c>
      <c r="V263" s="111">
        <v>0</v>
      </c>
      <c r="W263" s="98" t="s">
        <v>69</v>
      </c>
      <c r="X263" s="98" t="s">
        <v>70</v>
      </c>
      <c r="Y263" s="111"/>
    </row>
    <row r="264" s="91" customFormat="1" ht="30" customHeight="1" spans="1:25">
      <c r="A264" s="98">
        <v>255</v>
      </c>
      <c r="B264" s="116" t="s">
        <v>58</v>
      </c>
      <c r="C264" s="116" t="s">
        <v>59</v>
      </c>
      <c r="D264" s="98" t="s">
        <v>60</v>
      </c>
      <c r="E264" s="100" t="s">
        <v>286</v>
      </c>
      <c r="F264" s="100" t="s">
        <v>646</v>
      </c>
      <c r="G264" s="98" t="s">
        <v>63</v>
      </c>
      <c r="H264" s="100" t="s">
        <v>64</v>
      </c>
      <c r="I264" s="100" t="s">
        <v>646</v>
      </c>
      <c r="J264" s="102">
        <v>45901</v>
      </c>
      <c r="K264" s="102">
        <v>46054</v>
      </c>
      <c r="L264" s="100" t="s">
        <v>638</v>
      </c>
      <c r="M264" s="100" t="s">
        <v>649</v>
      </c>
      <c r="N264" s="100">
        <v>4</v>
      </c>
      <c r="O264" s="100">
        <v>4</v>
      </c>
      <c r="P264" s="98">
        <v>0</v>
      </c>
      <c r="Q264" s="98">
        <v>1</v>
      </c>
      <c r="R264" s="111">
        <v>20</v>
      </c>
      <c r="S264" s="111">
        <v>103</v>
      </c>
      <c r="T264" s="111">
        <v>0</v>
      </c>
      <c r="U264" s="111">
        <v>0</v>
      </c>
      <c r="V264" s="111">
        <v>0</v>
      </c>
      <c r="W264" s="98" t="s">
        <v>69</v>
      </c>
      <c r="X264" s="98" t="s">
        <v>70</v>
      </c>
      <c r="Y264" s="111"/>
    </row>
    <row r="265" s="91" customFormat="1" ht="30" customHeight="1" spans="1:25">
      <c r="A265" s="98">
        <v>256</v>
      </c>
      <c r="B265" s="100" t="s">
        <v>58</v>
      </c>
      <c r="C265" s="99" t="s">
        <v>650</v>
      </c>
      <c r="D265" s="99" t="s">
        <v>651</v>
      </c>
      <c r="E265" s="99" t="s">
        <v>189</v>
      </c>
      <c r="F265" s="99" t="s">
        <v>652</v>
      </c>
      <c r="G265" s="99" t="s">
        <v>653</v>
      </c>
      <c r="H265" s="124" t="s">
        <v>80</v>
      </c>
      <c r="I265" s="99" t="s">
        <v>652</v>
      </c>
      <c r="J265" s="102">
        <v>45870</v>
      </c>
      <c r="K265" s="102">
        <v>45992</v>
      </c>
      <c r="L265" s="100" t="s">
        <v>654</v>
      </c>
      <c r="M265" s="99" t="s">
        <v>655</v>
      </c>
      <c r="N265" s="99">
        <v>74</v>
      </c>
      <c r="O265" s="99">
        <v>38</v>
      </c>
      <c r="P265" s="99">
        <v>36</v>
      </c>
      <c r="Q265" s="99">
        <v>1</v>
      </c>
      <c r="R265" s="99">
        <v>125</v>
      </c>
      <c r="S265" s="99">
        <v>354</v>
      </c>
      <c r="T265" s="99">
        <v>0</v>
      </c>
      <c r="U265" s="99">
        <v>6</v>
      </c>
      <c r="V265" s="99">
        <v>12</v>
      </c>
      <c r="W265" s="98" t="s">
        <v>69</v>
      </c>
      <c r="X265" s="98" t="s">
        <v>70</v>
      </c>
      <c r="Y265" s="100"/>
    </row>
    <row r="266" s="91" customFormat="1" ht="30" customHeight="1" spans="1:25">
      <c r="A266" s="98">
        <v>257</v>
      </c>
      <c r="B266" s="100" t="s">
        <v>58</v>
      </c>
      <c r="C266" s="100" t="s">
        <v>59</v>
      </c>
      <c r="D266" s="100" t="s">
        <v>60</v>
      </c>
      <c r="E266" s="100" t="s">
        <v>189</v>
      </c>
      <c r="F266" s="100" t="s">
        <v>652</v>
      </c>
      <c r="G266" s="116" t="s">
        <v>72</v>
      </c>
      <c r="H266" s="99" t="s">
        <v>64</v>
      </c>
      <c r="I266" s="100" t="s">
        <v>652</v>
      </c>
      <c r="J266" s="102">
        <v>45870</v>
      </c>
      <c r="K266" s="102">
        <v>45992</v>
      </c>
      <c r="L266" s="100" t="s">
        <v>656</v>
      </c>
      <c r="M266" s="100" t="s">
        <v>657</v>
      </c>
      <c r="N266" s="100">
        <v>5</v>
      </c>
      <c r="O266" s="100">
        <v>5</v>
      </c>
      <c r="P266" s="100">
        <v>0</v>
      </c>
      <c r="Q266" s="99">
        <v>1</v>
      </c>
      <c r="R266" s="99">
        <v>25</v>
      </c>
      <c r="S266" s="99">
        <v>85</v>
      </c>
      <c r="T266" s="99">
        <v>0</v>
      </c>
      <c r="U266" s="99">
        <v>2</v>
      </c>
      <c r="V266" s="99">
        <v>11</v>
      </c>
      <c r="W266" s="98" t="s">
        <v>69</v>
      </c>
      <c r="X266" s="98" t="s">
        <v>70</v>
      </c>
      <c r="Y266" s="100"/>
    </row>
    <row r="267" s="91" customFormat="1" ht="30" customHeight="1" spans="1:25">
      <c r="A267" s="98">
        <v>258</v>
      </c>
      <c r="B267" s="100" t="s">
        <v>58</v>
      </c>
      <c r="C267" s="100" t="s">
        <v>59</v>
      </c>
      <c r="D267" s="100" t="s">
        <v>60</v>
      </c>
      <c r="E267" s="99" t="s">
        <v>189</v>
      </c>
      <c r="F267" s="100" t="s">
        <v>202</v>
      </c>
      <c r="G267" s="98" t="s">
        <v>63</v>
      </c>
      <c r="H267" s="98" t="s">
        <v>64</v>
      </c>
      <c r="I267" s="100" t="s">
        <v>202</v>
      </c>
      <c r="J267" s="102">
        <v>45870</v>
      </c>
      <c r="K267" s="102">
        <v>45992</v>
      </c>
      <c r="L267" s="100" t="s">
        <v>654</v>
      </c>
      <c r="M267" s="100" t="s">
        <v>658</v>
      </c>
      <c r="N267" s="111">
        <v>20</v>
      </c>
      <c r="O267" s="111">
        <v>20</v>
      </c>
      <c r="P267" s="111">
        <v>0</v>
      </c>
      <c r="Q267" s="99">
        <v>1</v>
      </c>
      <c r="R267" s="99">
        <v>22</v>
      </c>
      <c r="S267" s="99">
        <v>86</v>
      </c>
      <c r="T267" s="99">
        <v>0</v>
      </c>
      <c r="U267" s="99">
        <v>5</v>
      </c>
      <c r="V267" s="99">
        <v>12</v>
      </c>
      <c r="W267" s="98" t="s">
        <v>69</v>
      </c>
      <c r="X267" s="98" t="s">
        <v>70</v>
      </c>
      <c r="Y267" s="100"/>
    </row>
    <row r="268" s="91" customFormat="1" ht="30" customHeight="1" spans="1:25">
      <c r="A268" s="98">
        <v>259</v>
      </c>
      <c r="B268" s="100" t="s">
        <v>58</v>
      </c>
      <c r="C268" s="100" t="s">
        <v>59</v>
      </c>
      <c r="D268" s="100" t="s">
        <v>60</v>
      </c>
      <c r="E268" s="99" t="s">
        <v>189</v>
      </c>
      <c r="F268" s="100" t="s">
        <v>202</v>
      </c>
      <c r="G268" s="98" t="s">
        <v>63</v>
      </c>
      <c r="H268" s="98" t="s">
        <v>64</v>
      </c>
      <c r="I268" s="100" t="s">
        <v>202</v>
      </c>
      <c r="J268" s="102">
        <v>45870</v>
      </c>
      <c r="K268" s="102">
        <v>45992</v>
      </c>
      <c r="L268" s="100" t="s">
        <v>654</v>
      </c>
      <c r="M268" s="100" t="s">
        <v>659</v>
      </c>
      <c r="N268" s="111">
        <v>20</v>
      </c>
      <c r="O268" s="111">
        <v>20</v>
      </c>
      <c r="P268" s="111">
        <v>0</v>
      </c>
      <c r="Q268" s="99">
        <v>1</v>
      </c>
      <c r="R268" s="99">
        <v>17</v>
      </c>
      <c r="S268" s="99">
        <v>65</v>
      </c>
      <c r="T268" s="99">
        <v>0</v>
      </c>
      <c r="U268" s="99">
        <v>4</v>
      </c>
      <c r="V268" s="99">
        <v>9</v>
      </c>
      <c r="W268" s="98" t="s">
        <v>69</v>
      </c>
      <c r="X268" s="98" t="s">
        <v>70</v>
      </c>
      <c r="Y268" s="100"/>
    </row>
    <row r="269" s="91" customFormat="1" ht="30" customHeight="1" spans="1:25">
      <c r="A269" s="98">
        <v>260</v>
      </c>
      <c r="B269" s="100" t="s">
        <v>58</v>
      </c>
      <c r="C269" s="100" t="s">
        <v>59</v>
      </c>
      <c r="D269" s="100" t="s">
        <v>60</v>
      </c>
      <c r="E269" s="99" t="s">
        <v>189</v>
      </c>
      <c r="F269" s="100" t="s">
        <v>202</v>
      </c>
      <c r="G269" s="98" t="s">
        <v>63</v>
      </c>
      <c r="H269" s="98" t="s">
        <v>64</v>
      </c>
      <c r="I269" s="100" t="s">
        <v>202</v>
      </c>
      <c r="J269" s="102">
        <v>45870</v>
      </c>
      <c r="K269" s="102">
        <v>45992</v>
      </c>
      <c r="L269" s="100" t="s">
        <v>654</v>
      </c>
      <c r="M269" s="100" t="s">
        <v>660</v>
      </c>
      <c r="N269" s="111">
        <v>20</v>
      </c>
      <c r="O269" s="111">
        <v>20</v>
      </c>
      <c r="P269" s="111">
        <v>0</v>
      </c>
      <c r="Q269" s="99">
        <v>1</v>
      </c>
      <c r="R269" s="98">
        <v>19</v>
      </c>
      <c r="S269" s="98">
        <v>72</v>
      </c>
      <c r="T269" s="98">
        <v>0</v>
      </c>
      <c r="U269" s="98">
        <v>6</v>
      </c>
      <c r="V269" s="98">
        <v>14</v>
      </c>
      <c r="W269" s="98" t="s">
        <v>69</v>
      </c>
      <c r="X269" s="98" t="s">
        <v>70</v>
      </c>
      <c r="Y269" s="100"/>
    </row>
    <row r="270" s="91" customFormat="1" ht="30" customHeight="1" spans="1:25">
      <c r="A270" s="98">
        <v>261</v>
      </c>
      <c r="B270" s="100" t="s">
        <v>58</v>
      </c>
      <c r="C270" s="100" t="s">
        <v>59</v>
      </c>
      <c r="D270" s="100" t="s">
        <v>60</v>
      </c>
      <c r="E270" s="99" t="s">
        <v>189</v>
      </c>
      <c r="F270" s="100" t="s">
        <v>202</v>
      </c>
      <c r="G270" s="98" t="s">
        <v>63</v>
      </c>
      <c r="H270" s="98" t="s">
        <v>64</v>
      </c>
      <c r="I270" s="100" t="s">
        <v>202</v>
      </c>
      <c r="J270" s="102">
        <v>45870</v>
      </c>
      <c r="K270" s="102">
        <v>45992</v>
      </c>
      <c r="L270" s="100" t="s">
        <v>654</v>
      </c>
      <c r="M270" s="100" t="s">
        <v>661</v>
      </c>
      <c r="N270" s="111">
        <v>15</v>
      </c>
      <c r="O270" s="111">
        <v>15</v>
      </c>
      <c r="P270" s="111">
        <v>0</v>
      </c>
      <c r="Q270" s="99">
        <v>1</v>
      </c>
      <c r="R270" s="99">
        <v>16</v>
      </c>
      <c r="S270" s="99">
        <v>63</v>
      </c>
      <c r="T270" s="99">
        <v>0</v>
      </c>
      <c r="U270" s="99">
        <v>4</v>
      </c>
      <c r="V270" s="99">
        <v>8</v>
      </c>
      <c r="W270" s="98" t="s">
        <v>69</v>
      </c>
      <c r="X270" s="98" t="s">
        <v>70</v>
      </c>
      <c r="Y270" s="100"/>
    </row>
    <row r="271" s="91" customFormat="1" ht="30" customHeight="1" spans="1:25">
      <c r="A271" s="98">
        <v>262</v>
      </c>
      <c r="B271" s="100" t="s">
        <v>58</v>
      </c>
      <c r="C271" s="100" t="s">
        <v>59</v>
      </c>
      <c r="D271" s="100" t="s">
        <v>60</v>
      </c>
      <c r="E271" s="99" t="s">
        <v>189</v>
      </c>
      <c r="F271" s="100" t="s">
        <v>192</v>
      </c>
      <c r="G271" s="98" t="s">
        <v>63</v>
      </c>
      <c r="H271" s="98" t="s">
        <v>64</v>
      </c>
      <c r="I271" s="100" t="s">
        <v>192</v>
      </c>
      <c r="J271" s="102">
        <v>45870</v>
      </c>
      <c r="K271" s="102">
        <v>45992</v>
      </c>
      <c r="L271" s="100" t="s">
        <v>654</v>
      </c>
      <c r="M271" s="100" t="s">
        <v>662</v>
      </c>
      <c r="N271" s="111">
        <v>30</v>
      </c>
      <c r="O271" s="111">
        <v>20</v>
      </c>
      <c r="P271" s="111">
        <v>10</v>
      </c>
      <c r="Q271" s="98">
        <v>1</v>
      </c>
      <c r="R271" s="98">
        <v>15</v>
      </c>
      <c r="S271" s="98">
        <v>45</v>
      </c>
      <c r="T271" s="98">
        <v>0</v>
      </c>
      <c r="U271" s="98">
        <v>0</v>
      </c>
      <c r="V271" s="98">
        <v>0</v>
      </c>
      <c r="W271" s="98" t="s">
        <v>69</v>
      </c>
      <c r="X271" s="98" t="s">
        <v>70</v>
      </c>
      <c r="Y271" s="100"/>
    </row>
    <row r="272" s="91" customFormat="1" ht="30" customHeight="1" spans="1:25">
      <c r="A272" s="98">
        <v>263</v>
      </c>
      <c r="B272" s="100" t="s">
        <v>58</v>
      </c>
      <c r="C272" s="100" t="s">
        <v>663</v>
      </c>
      <c r="D272" s="100" t="s">
        <v>664</v>
      </c>
      <c r="E272" s="100" t="s">
        <v>271</v>
      </c>
      <c r="F272" s="100" t="s">
        <v>276</v>
      </c>
      <c r="G272" s="100" t="s">
        <v>664</v>
      </c>
      <c r="H272" s="100" t="s">
        <v>64</v>
      </c>
      <c r="I272" s="100" t="s">
        <v>665</v>
      </c>
      <c r="J272" s="104">
        <v>45870</v>
      </c>
      <c r="K272" s="104">
        <v>45992</v>
      </c>
      <c r="L272" s="100" t="s">
        <v>666</v>
      </c>
      <c r="M272" s="100" t="s">
        <v>667</v>
      </c>
      <c r="N272" s="100">
        <v>30</v>
      </c>
      <c r="O272" s="100">
        <v>30</v>
      </c>
      <c r="P272" s="100">
        <v>0</v>
      </c>
      <c r="Q272" s="100">
        <v>1</v>
      </c>
      <c r="R272" s="100">
        <v>76</v>
      </c>
      <c r="S272" s="100">
        <v>236</v>
      </c>
      <c r="T272" s="100">
        <v>0</v>
      </c>
      <c r="U272" s="100">
        <v>4</v>
      </c>
      <c r="V272" s="100">
        <v>13</v>
      </c>
      <c r="W272" s="98" t="s">
        <v>69</v>
      </c>
      <c r="X272" s="98" t="s">
        <v>70</v>
      </c>
      <c r="Y272" s="111"/>
    </row>
    <row r="273" s="91" customFormat="1" ht="30" customHeight="1" spans="1:25">
      <c r="A273" s="98">
        <v>264</v>
      </c>
      <c r="B273" s="100" t="s">
        <v>76</v>
      </c>
      <c r="C273" s="100" t="s">
        <v>77</v>
      </c>
      <c r="D273" s="116" t="s">
        <v>89</v>
      </c>
      <c r="E273" s="100" t="s">
        <v>394</v>
      </c>
      <c r="F273" s="116" t="s">
        <v>432</v>
      </c>
      <c r="G273" s="116" t="s">
        <v>668</v>
      </c>
      <c r="H273" s="116" t="s">
        <v>80</v>
      </c>
      <c r="I273" s="116" t="s">
        <v>432</v>
      </c>
      <c r="J273" s="102">
        <v>45901</v>
      </c>
      <c r="K273" s="102">
        <v>45992</v>
      </c>
      <c r="L273" s="116" t="s">
        <v>669</v>
      </c>
      <c r="M273" s="116" t="s">
        <v>670</v>
      </c>
      <c r="N273" s="116">
        <v>20</v>
      </c>
      <c r="O273" s="116">
        <v>20</v>
      </c>
      <c r="P273" s="116">
        <v>0</v>
      </c>
      <c r="Q273" s="116">
        <v>1</v>
      </c>
      <c r="R273" s="116">
        <v>363</v>
      </c>
      <c r="S273" s="116">
        <v>1282</v>
      </c>
      <c r="T273" s="116">
        <v>1</v>
      </c>
      <c r="U273" s="116">
        <v>32</v>
      </c>
      <c r="V273" s="116">
        <v>102</v>
      </c>
      <c r="W273" s="98" t="s">
        <v>69</v>
      </c>
      <c r="X273" s="98" t="s">
        <v>70</v>
      </c>
      <c r="Y273" s="112"/>
    </row>
    <row r="274" s="91" customFormat="1" ht="30" customHeight="1" spans="1:25">
      <c r="A274" s="98">
        <v>265</v>
      </c>
      <c r="B274" s="100" t="s">
        <v>58</v>
      </c>
      <c r="C274" s="100" t="s">
        <v>59</v>
      </c>
      <c r="D274" s="100" t="s">
        <v>60</v>
      </c>
      <c r="E274" s="100" t="s">
        <v>394</v>
      </c>
      <c r="F274" s="100" t="s">
        <v>432</v>
      </c>
      <c r="G274" s="100" t="s">
        <v>671</v>
      </c>
      <c r="H274" s="100" t="s">
        <v>80</v>
      </c>
      <c r="I274" s="100" t="s">
        <v>432</v>
      </c>
      <c r="J274" s="104">
        <v>45809</v>
      </c>
      <c r="K274" s="104">
        <v>45992</v>
      </c>
      <c r="L274" s="100" t="s">
        <v>669</v>
      </c>
      <c r="M274" s="100" t="s">
        <v>672</v>
      </c>
      <c r="N274" s="100">
        <v>20</v>
      </c>
      <c r="O274" s="100">
        <v>20</v>
      </c>
      <c r="P274" s="100">
        <v>0</v>
      </c>
      <c r="Q274" s="100">
        <v>1</v>
      </c>
      <c r="R274" s="100">
        <v>363</v>
      </c>
      <c r="S274" s="100">
        <v>1282</v>
      </c>
      <c r="T274" s="100">
        <v>1</v>
      </c>
      <c r="U274" s="100">
        <v>34</v>
      </c>
      <c r="V274" s="100">
        <v>108</v>
      </c>
      <c r="W274" s="98" t="s">
        <v>69</v>
      </c>
      <c r="X274" s="98" t="s">
        <v>70</v>
      </c>
      <c r="Y274" s="112"/>
    </row>
    <row r="275" s="91" customFormat="1" ht="30" customHeight="1" spans="1:25">
      <c r="A275" s="98">
        <v>266</v>
      </c>
      <c r="B275" s="100" t="s">
        <v>58</v>
      </c>
      <c r="C275" s="100" t="s">
        <v>59</v>
      </c>
      <c r="D275" s="100" t="s">
        <v>60</v>
      </c>
      <c r="E275" s="100" t="s">
        <v>394</v>
      </c>
      <c r="F275" s="100" t="s">
        <v>432</v>
      </c>
      <c r="G275" s="100" t="s">
        <v>673</v>
      </c>
      <c r="H275" s="100" t="s">
        <v>80</v>
      </c>
      <c r="I275" s="100" t="s">
        <v>432</v>
      </c>
      <c r="J275" s="104">
        <v>45809</v>
      </c>
      <c r="K275" s="104">
        <v>45992</v>
      </c>
      <c r="L275" s="100" t="s">
        <v>669</v>
      </c>
      <c r="M275" s="100" t="s">
        <v>674</v>
      </c>
      <c r="N275" s="100">
        <v>10</v>
      </c>
      <c r="O275" s="100">
        <v>10</v>
      </c>
      <c r="P275" s="100">
        <v>0</v>
      </c>
      <c r="Q275" s="100">
        <v>1</v>
      </c>
      <c r="R275" s="100">
        <v>363</v>
      </c>
      <c r="S275" s="100">
        <v>1282</v>
      </c>
      <c r="T275" s="100">
        <v>1</v>
      </c>
      <c r="U275" s="100">
        <v>34</v>
      </c>
      <c r="V275" s="100">
        <v>108</v>
      </c>
      <c r="W275" s="98" t="s">
        <v>69</v>
      </c>
      <c r="X275" s="98" t="s">
        <v>70</v>
      </c>
      <c r="Y275" s="101"/>
    </row>
    <row r="276" s="91" customFormat="1" ht="30" customHeight="1" spans="1:25">
      <c r="A276" s="98">
        <v>267</v>
      </c>
      <c r="B276" s="100" t="s">
        <v>58</v>
      </c>
      <c r="C276" s="100" t="s">
        <v>59</v>
      </c>
      <c r="D276" s="100" t="s">
        <v>129</v>
      </c>
      <c r="E276" s="100" t="s">
        <v>394</v>
      </c>
      <c r="F276" s="100" t="s">
        <v>675</v>
      </c>
      <c r="G276" s="100" t="s">
        <v>676</v>
      </c>
      <c r="H276" s="100" t="s">
        <v>571</v>
      </c>
      <c r="I276" s="100" t="s">
        <v>675</v>
      </c>
      <c r="J276" s="104">
        <v>45658</v>
      </c>
      <c r="K276" s="104">
        <v>45992</v>
      </c>
      <c r="L276" s="100" t="s">
        <v>669</v>
      </c>
      <c r="M276" s="100" t="s">
        <v>677</v>
      </c>
      <c r="N276" s="100">
        <v>28</v>
      </c>
      <c r="O276" s="100">
        <v>28</v>
      </c>
      <c r="P276" s="100">
        <v>0</v>
      </c>
      <c r="Q276" s="100">
        <v>1</v>
      </c>
      <c r="R276" s="100">
        <v>987</v>
      </c>
      <c r="S276" s="100">
        <v>3104</v>
      </c>
      <c r="T276" s="100">
        <v>1</v>
      </c>
      <c r="U276" s="100">
        <v>121</v>
      </c>
      <c r="V276" s="100">
        <v>460</v>
      </c>
      <c r="W276" s="98" t="s">
        <v>69</v>
      </c>
      <c r="X276" s="98" t="s">
        <v>70</v>
      </c>
      <c r="Y276" s="101"/>
    </row>
    <row r="277" s="91" customFormat="1" ht="30" customHeight="1" spans="1:25">
      <c r="A277" s="98">
        <v>268</v>
      </c>
      <c r="B277" s="100" t="s">
        <v>76</v>
      </c>
      <c r="C277" s="100" t="s">
        <v>77</v>
      </c>
      <c r="D277" s="116" t="s">
        <v>89</v>
      </c>
      <c r="E277" s="116" t="s">
        <v>394</v>
      </c>
      <c r="F277" s="116" t="s">
        <v>678</v>
      </c>
      <c r="G277" s="116" t="s">
        <v>679</v>
      </c>
      <c r="H277" s="100" t="s">
        <v>80</v>
      </c>
      <c r="I277" s="116" t="s">
        <v>678</v>
      </c>
      <c r="J277" s="106" t="s">
        <v>680</v>
      </c>
      <c r="K277" s="102">
        <v>45992</v>
      </c>
      <c r="L277" s="100" t="s">
        <v>669</v>
      </c>
      <c r="M277" s="116" t="s">
        <v>681</v>
      </c>
      <c r="N277" s="116">
        <v>23</v>
      </c>
      <c r="O277" s="116">
        <v>20</v>
      </c>
      <c r="P277" s="116">
        <v>3</v>
      </c>
      <c r="Q277" s="116">
        <v>1</v>
      </c>
      <c r="R277" s="116">
        <v>46</v>
      </c>
      <c r="S277" s="116">
        <v>226</v>
      </c>
      <c r="T277" s="116">
        <v>1</v>
      </c>
      <c r="U277" s="116">
        <v>22</v>
      </c>
      <c r="V277" s="116">
        <v>48</v>
      </c>
      <c r="W277" s="98" t="s">
        <v>69</v>
      </c>
      <c r="X277" s="98" t="s">
        <v>70</v>
      </c>
      <c r="Y277" s="101"/>
    </row>
    <row r="278" s="91" customFormat="1" ht="30" customHeight="1" spans="1:25">
      <c r="A278" s="98">
        <v>269</v>
      </c>
      <c r="B278" s="100" t="s">
        <v>76</v>
      </c>
      <c r="C278" s="100" t="s">
        <v>77</v>
      </c>
      <c r="D278" s="116" t="s">
        <v>89</v>
      </c>
      <c r="E278" s="111" t="s">
        <v>394</v>
      </c>
      <c r="F278" s="111" t="s">
        <v>678</v>
      </c>
      <c r="G278" s="111" t="s">
        <v>482</v>
      </c>
      <c r="H278" s="100" t="s">
        <v>64</v>
      </c>
      <c r="I278" s="111" t="s">
        <v>678</v>
      </c>
      <c r="J278" s="104">
        <v>45870</v>
      </c>
      <c r="K278" s="104">
        <v>45992</v>
      </c>
      <c r="L278" s="100" t="s">
        <v>669</v>
      </c>
      <c r="M278" s="100" t="s">
        <v>682</v>
      </c>
      <c r="N278" s="111">
        <v>30</v>
      </c>
      <c r="O278" s="111">
        <v>30</v>
      </c>
      <c r="P278" s="111">
        <v>0</v>
      </c>
      <c r="Q278" s="111">
        <v>1</v>
      </c>
      <c r="R278" s="111">
        <v>324</v>
      </c>
      <c r="S278" s="111">
        <v>1148</v>
      </c>
      <c r="T278" s="111">
        <v>1</v>
      </c>
      <c r="U278" s="111">
        <v>75</v>
      </c>
      <c r="V278" s="111">
        <v>338</v>
      </c>
      <c r="W278" s="98" t="s">
        <v>69</v>
      </c>
      <c r="X278" s="98" t="s">
        <v>70</v>
      </c>
      <c r="Y278" s="101"/>
    </row>
    <row r="279" s="91" customFormat="1" ht="30" customHeight="1" spans="1:25">
      <c r="A279" s="98">
        <v>270</v>
      </c>
      <c r="B279" s="100" t="s">
        <v>58</v>
      </c>
      <c r="C279" s="100" t="s">
        <v>94</v>
      </c>
      <c r="D279" s="100" t="s">
        <v>683</v>
      </c>
      <c r="E279" s="100" t="s">
        <v>394</v>
      </c>
      <c r="F279" s="100" t="s">
        <v>397</v>
      </c>
      <c r="G279" s="100" t="s">
        <v>684</v>
      </c>
      <c r="H279" s="100" t="s">
        <v>549</v>
      </c>
      <c r="I279" s="100" t="s">
        <v>685</v>
      </c>
      <c r="J279" s="104">
        <v>45809</v>
      </c>
      <c r="K279" s="104">
        <v>45901</v>
      </c>
      <c r="L279" s="100" t="s">
        <v>669</v>
      </c>
      <c r="M279" s="100" t="s">
        <v>686</v>
      </c>
      <c r="N279" s="100">
        <v>20</v>
      </c>
      <c r="O279" s="100">
        <v>20</v>
      </c>
      <c r="P279" s="100">
        <v>0</v>
      </c>
      <c r="Q279" s="100">
        <v>1</v>
      </c>
      <c r="R279" s="100">
        <v>869</v>
      </c>
      <c r="S279" s="100">
        <v>2968</v>
      </c>
      <c r="T279" s="100">
        <v>1</v>
      </c>
      <c r="U279" s="100">
        <v>114</v>
      </c>
      <c r="V279" s="100">
        <v>426</v>
      </c>
      <c r="W279" s="98" t="s">
        <v>69</v>
      </c>
      <c r="X279" s="98" t="s">
        <v>70</v>
      </c>
      <c r="Y279" s="101"/>
    </row>
    <row r="280" s="91" customFormat="1" ht="30" customHeight="1" spans="1:25">
      <c r="A280" s="98">
        <v>271</v>
      </c>
      <c r="B280" s="100" t="s">
        <v>58</v>
      </c>
      <c r="C280" s="100" t="s">
        <v>59</v>
      </c>
      <c r="D280" s="100" t="s">
        <v>129</v>
      </c>
      <c r="E280" s="100" t="s">
        <v>394</v>
      </c>
      <c r="F280" s="100" t="s">
        <v>397</v>
      </c>
      <c r="G280" s="100" t="s">
        <v>687</v>
      </c>
      <c r="H280" s="100" t="s">
        <v>80</v>
      </c>
      <c r="I280" s="100" t="s">
        <v>685</v>
      </c>
      <c r="J280" s="104">
        <v>45809</v>
      </c>
      <c r="K280" s="104">
        <v>45901</v>
      </c>
      <c r="L280" s="100" t="s">
        <v>669</v>
      </c>
      <c r="M280" s="100" t="s">
        <v>688</v>
      </c>
      <c r="N280" s="100">
        <v>10</v>
      </c>
      <c r="O280" s="100">
        <v>10</v>
      </c>
      <c r="P280" s="100">
        <v>0</v>
      </c>
      <c r="Q280" s="100">
        <v>1</v>
      </c>
      <c r="R280" s="100">
        <v>869</v>
      </c>
      <c r="S280" s="100">
        <v>2968</v>
      </c>
      <c r="T280" s="100">
        <v>1</v>
      </c>
      <c r="U280" s="100">
        <v>114</v>
      </c>
      <c r="V280" s="100">
        <v>426</v>
      </c>
      <c r="W280" s="98" t="s">
        <v>69</v>
      </c>
      <c r="X280" s="98" t="s">
        <v>70</v>
      </c>
      <c r="Y280" s="101"/>
    </row>
    <row r="281" s="91" customFormat="1" ht="30" customHeight="1" spans="1:25">
      <c r="A281" s="98">
        <v>272</v>
      </c>
      <c r="B281" s="100" t="s">
        <v>58</v>
      </c>
      <c r="C281" s="100" t="s">
        <v>689</v>
      </c>
      <c r="D281" s="100" t="s">
        <v>689</v>
      </c>
      <c r="E281" s="100" t="s">
        <v>394</v>
      </c>
      <c r="F281" s="100" t="s">
        <v>690</v>
      </c>
      <c r="G281" s="100" t="s">
        <v>691</v>
      </c>
      <c r="H281" s="100" t="s">
        <v>64</v>
      </c>
      <c r="I281" s="100" t="s">
        <v>690</v>
      </c>
      <c r="J281" s="102">
        <v>45778</v>
      </c>
      <c r="K281" s="102">
        <v>45839</v>
      </c>
      <c r="L281" s="100" t="s">
        <v>669</v>
      </c>
      <c r="M281" s="100" t="s">
        <v>692</v>
      </c>
      <c r="N281" s="100">
        <v>65</v>
      </c>
      <c r="O281" s="100">
        <v>30</v>
      </c>
      <c r="P281" s="100">
        <v>35</v>
      </c>
      <c r="Q281" s="100">
        <v>1</v>
      </c>
      <c r="R281" s="100">
        <v>406</v>
      </c>
      <c r="S281" s="100">
        <v>1451</v>
      </c>
      <c r="T281" s="126">
        <v>1</v>
      </c>
      <c r="U281" s="100">
        <v>37</v>
      </c>
      <c r="V281" s="100">
        <v>128</v>
      </c>
      <c r="W281" s="98" t="s">
        <v>69</v>
      </c>
      <c r="X281" s="98" t="s">
        <v>70</v>
      </c>
      <c r="Y281" s="101"/>
    </row>
    <row r="282" s="91" customFormat="1" ht="30" customHeight="1" spans="1:25">
      <c r="A282" s="98">
        <v>273</v>
      </c>
      <c r="B282" s="100" t="s">
        <v>58</v>
      </c>
      <c r="C282" s="100" t="s">
        <v>59</v>
      </c>
      <c r="D282" s="100" t="s">
        <v>60</v>
      </c>
      <c r="E282" s="100" t="s">
        <v>394</v>
      </c>
      <c r="F282" s="100" t="s">
        <v>693</v>
      </c>
      <c r="G282" s="100" t="s">
        <v>63</v>
      </c>
      <c r="H282" s="99" t="s">
        <v>64</v>
      </c>
      <c r="I282" s="100" t="s">
        <v>693</v>
      </c>
      <c r="J282" s="102">
        <v>45962</v>
      </c>
      <c r="K282" s="102">
        <v>46023</v>
      </c>
      <c r="L282" s="116" t="s">
        <v>669</v>
      </c>
      <c r="M282" s="100" t="s">
        <v>694</v>
      </c>
      <c r="N282" s="100">
        <v>20</v>
      </c>
      <c r="O282" s="100">
        <v>20</v>
      </c>
      <c r="P282" s="100">
        <v>0</v>
      </c>
      <c r="Q282" s="116">
        <v>1</v>
      </c>
      <c r="R282" s="98">
        <v>200</v>
      </c>
      <c r="S282" s="127">
        <v>600</v>
      </c>
      <c r="T282" s="98">
        <v>1</v>
      </c>
      <c r="U282" s="127">
        <v>20</v>
      </c>
      <c r="V282" s="127">
        <v>60</v>
      </c>
      <c r="W282" s="98" t="s">
        <v>69</v>
      </c>
      <c r="X282" s="98" t="s">
        <v>70</v>
      </c>
      <c r="Y282" s="101"/>
    </row>
    <row r="283" s="91" customFormat="1" ht="30" customHeight="1" spans="1:25">
      <c r="A283" s="98">
        <v>274</v>
      </c>
      <c r="B283" s="100" t="s">
        <v>58</v>
      </c>
      <c r="C283" s="100" t="s">
        <v>59</v>
      </c>
      <c r="D283" s="116" t="s">
        <v>60</v>
      </c>
      <c r="E283" s="100" t="s">
        <v>394</v>
      </c>
      <c r="F283" s="100" t="s">
        <v>693</v>
      </c>
      <c r="G283" s="116" t="s">
        <v>487</v>
      </c>
      <c r="H283" s="116" t="s">
        <v>80</v>
      </c>
      <c r="I283" s="116" t="s">
        <v>693</v>
      </c>
      <c r="J283" s="102">
        <v>45962</v>
      </c>
      <c r="K283" s="102">
        <v>46023</v>
      </c>
      <c r="L283" s="116" t="s">
        <v>669</v>
      </c>
      <c r="M283" s="116" t="s">
        <v>695</v>
      </c>
      <c r="N283" s="116">
        <v>10</v>
      </c>
      <c r="O283" s="116">
        <v>10</v>
      </c>
      <c r="P283" s="116">
        <v>0</v>
      </c>
      <c r="Q283" s="116">
        <v>1</v>
      </c>
      <c r="R283" s="116">
        <v>150</v>
      </c>
      <c r="S283" s="116">
        <v>240</v>
      </c>
      <c r="T283" s="116">
        <v>1</v>
      </c>
      <c r="U283" s="116">
        <v>24</v>
      </c>
      <c r="V283" s="116">
        <v>54</v>
      </c>
      <c r="W283" s="98" t="s">
        <v>69</v>
      </c>
      <c r="X283" s="98" t="s">
        <v>70</v>
      </c>
      <c r="Y283" s="101"/>
    </row>
    <row r="284" s="91" customFormat="1" ht="30" customHeight="1" spans="1:25">
      <c r="A284" s="98">
        <v>275</v>
      </c>
      <c r="B284" s="100" t="s">
        <v>58</v>
      </c>
      <c r="C284" s="100" t="s">
        <v>59</v>
      </c>
      <c r="D284" s="100" t="s">
        <v>129</v>
      </c>
      <c r="E284" s="100" t="s">
        <v>394</v>
      </c>
      <c r="F284" s="100" t="s">
        <v>696</v>
      </c>
      <c r="G284" s="100" t="s">
        <v>687</v>
      </c>
      <c r="H284" s="100" t="s">
        <v>80</v>
      </c>
      <c r="I284" s="100" t="s">
        <v>696</v>
      </c>
      <c r="J284" s="104">
        <v>45658</v>
      </c>
      <c r="K284" s="104">
        <v>45992</v>
      </c>
      <c r="L284" s="100" t="s">
        <v>669</v>
      </c>
      <c r="M284" s="100" t="s">
        <v>697</v>
      </c>
      <c r="N284" s="100">
        <v>30</v>
      </c>
      <c r="O284" s="100">
        <v>30</v>
      </c>
      <c r="P284" s="100">
        <v>0</v>
      </c>
      <c r="Q284" s="100">
        <v>1</v>
      </c>
      <c r="R284" s="100">
        <v>365</v>
      </c>
      <c r="S284" s="100">
        <v>1346</v>
      </c>
      <c r="T284" s="100">
        <v>1</v>
      </c>
      <c r="U284" s="100">
        <v>85</v>
      </c>
      <c r="V284" s="100">
        <v>342</v>
      </c>
      <c r="W284" s="98" t="s">
        <v>69</v>
      </c>
      <c r="X284" s="98" t="s">
        <v>70</v>
      </c>
      <c r="Y284" s="101"/>
    </row>
    <row r="285" s="91" customFormat="1" ht="30" customHeight="1" spans="1:25">
      <c r="A285" s="98">
        <v>276</v>
      </c>
      <c r="B285" s="98" t="s">
        <v>58</v>
      </c>
      <c r="C285" s="98" t="s">
        <v>94</v>
      </c>
      <c r="D285" s="98" t="s">
        <v>95</v>
      </c>
      <c r="E285" s="98" t="s">
        <v>394</v>
      </c>
      <c r="F285" s="98" t="s">
        <v>698</v>
      </c>
      <c r="G285" s="98" t="s">
        <v>95</v>
      </c>
      <c r="H285" s="98" t="s">
        <v>80</v>
      </c>
      <c r="I285" s="98" t="s">
        <v>698</v>
      </c>
      <c r="J285" s="102">
        <v>45658</v>
      </c>
      <c r="K285" s="102">
        <v>45992</v>
      </c>
      <c r="L285" s="116" t="s">
        <v>669</v>
      </c>
      <c r="M285" s="98" t="s">
        <v>699</v>
      </c>
      <c r="N285" s="98">
        <v>19.5</v>
      </c>
      <c r="O285" s="98">
        <v>19.5</v>
      </c>
      <c r="P285" s="98">
        <v>0</v>
      </c>
      <c r="Q285" s="116">
        <v>1</v>
      </c>
      <c r="R285" s="98">
        <v>756</v>
      </c>
      <c r="S285" s="127">
        <v>2816</v>
      </c>
      <c r="T285" s="98">
        <v>1</v>
      </c>
      <c r="U285" s="127">
        <v>123</v>
      </c>
      <c r="V285" s="127">
        <v>518</v>
      </c>
      <c r="W285" s="98" t="s">
        <v>69</v>
      </c>
      <c r="X285" s="98" t="s">
        <v>70</v>
      </c>
      <c r="Y285" s="101"/>
    </row>
    <row r="286" s="91" customFormat="1" ht="30" customHeight="1" spans="1:25">
      <c r="A286" s="98">
        <v>277</v>
      </c>
      <c r="B286" s="100" t="s">
        <v>58</v>
      </c>
      <c r="C286" s="100" t="s">
        <v>94</v>
      </c>
      <c r="D286" s="100" t="s">
        <v>95</v>
      </c>
      <c r="E286" s="100" t="s">
        <v>394</v>
      </c>
      <c r="F286" s="100" t="s">
        <v>698</v>
      </c>
      <c r="G286" s="98" t="s">
        <v>63</v>
      </c>
      <c r="H286" s="100" t="s">
        <v>64</v>
      </c>
      <c r="I286" s="100" t="s">
        <v>698</v>
      </c>
      <c r="J286" s="104">
        <v>45870</v>
      </c>
      <c r="K286" s="104">
        <v>45992</v>
      </c>
      <c r="L286" s="100" t="s">
        <v>669</v>
      </c>
      <c r="M286" s="100" t="s">
        <v>700</v>
      </c>
      <c r="N286" s="100">
        <v>70</v>
      </c>
      <c r="O286" s="100">
        <v>60</v>
      </c>
      <c r="P286" s="100">
        <v>10</v>
      </c>
      <c r="Q286" s="100">
        <v>1</v>
      </c>
      <c r="R286" s="100">
        <v>206</v>
      </c>
      <c r="S286" s="100">
        <v>435</v>
      </c>
      <c r="T286" s="100">
        <v>1</v>
      </c>
      <c r="U286" s="100">
        <v>32</v>
      </c>
      <c r="V286" s="100">
        <v>118</v>
      </c>
      <c r="W286" s="98" t="s">
        <v>69</v>
      </c>
      <c r="X286" s="98" t="s">
        <v>70</v>
      </c>
      <c r="Y286" s="101"/>
    </row>
    <row r="287" s="91" customFormat="1" ht="30" customHeight="1" spans="1:25">
      <c r="A287" s="98">
        <v>278</v>
      </c>
      <c r="B287" s="100" t="s">
        <v>58</v>
      </c>
      <c r="C287" s="100" t="s">
        <v>59</v>
      </c>
      <c r="D287" s="100" t="s">
        <v>129</v>
      </c>
      <c r="E287" s="100" t="s">
        <v>394</v>
      </c>
      <c r="F287" s="100" t="s">
        <v>698</v>
      </c>
      <c r="G287" s="100" t="s">
        <v>687</v>
      </c>
      <c r="H287" s="100" t="s">
        <v>80</v>
      </c>
      <c r="I287" s="100" t="s">
        <v>698</v>
      </c>
      <c r="J287" s="104">
        <v>45870</v>
      </c>
      <c r="K287" s="104">
        <v>45992</v>
      </c>
      <c r="L287" s="100" t="s">
        <v>669</v>
      </c>
      <c r="M287" s="100" t="s">
        <v>701</v>
      </c>
      <c r="N287" s="100">
        <v>10</v>
      </c>
      <c r="O287" s="100">
        <v>10</v>
      </c>
      <c r="P287" s="100">
        <v>0</v>
      </c>
      <c r="Q287" s="116">
        <v>1</v>
      </c>
      <c r="R287" s="98">
        <v>756</v>
      </c>
      <c r="S287" s="127">
        <v>2816</v>
      </c>
      <c r="T287" s="98">
        <v>1</v>
      </c>
      <c r="U287" s="127">
        <v>123</v>
      </c>
      <c r="V287" s="127">
        <v>518</v>
      </c>
      <c r="W287" s="98" t="s">
        <v>69</v>
      </c>
      <c r="X287" s="98" t="s">
        <v>70</v>
      </c>
      <c r="Y287" s="101"/>
    </row>
    <row r="288" s="91" customFormat="1" ht="30" customHeight="1" spans="1:25">
      <c r="A288" s="98">
        <v>279</v>
      </c>
      <c r="B288" s="100" t="s">
        <v>58</v>
      </c>
      <c r="C288" s="100" t="s">
        <v>94</v>
      </c>
      <c r="D288" s="100" t="s">
        <v>95</v>
      </c>
      <c r="E288" s="100" t="s">
        <v>394</v>
      </c>
      <c r="F288" s="100" t="s">
        <v>702</v>
      </c>
      <c r="G288" s="98" t="s">
        <v>63</v>
      </c>
      <c r="H288" s="100" t="s">
        <v>64</v>
      </c>
      <c r="I288" s="100" t="s">
        <v>702</v>
      </c>
      <c r="J288" s="102">
        <v>45870</v>
      </c>
      <c r="K288" s="102">
        <v>45992</v>
      </c>
      <c r="L288" s="100" t="s">
        <v>669</v>
      </c>
      <c r="M288" s="100" t="s">
        <v>703</v>
      </c>
      <c r="N288" s="100">
        <v>8</v>
      </c>
      <c r="O288" s="100">
        <v>8</v>
      </c>
      <c r="P288" s="100">
        <v>0</v>
      </c>
      <c r="Q288" s="98">
        <v>2</v>
      </c>
      <c r="R288" s="98">
        <v>308</v>
      </c>
      <c r="S288" s="98">
        <v>935</v>
      </c>
      <c r="T288" s="98">
        <v>2</v>
      </c>
      <c r="U288" s="98">
        <v>43</v>
      </c>
      <c r="V288" s="98">
        <v>101</v>
      </c>
      <c r="W288" s="98" t="s">
        <v>69</v>
      </c>
      <c r="X288" s="98" t="s">
        <v>70</v>
      </c>
      <c r="Y288" s="101"/>
    </row>
    <row r="289" s="91" customFormat="1" ht="30" customHeight="1" spans="1:25">
      <c r="A289" s="98">
        <v>280</v>
      </c>
      <c r="B289" s="100" t="s">
        <v>58</v>
      </c>
      <c r="C289" s="100" t="s">
        <v>94</v>
      </c>
      <c r="D289" s="100" t="s">
        <v>95</v>
      </c>
      <c r="E289" s="100" t="s">
        <v>394</v>
      </c>
      <c r="F289" s="100" t="s">
        <v>395</v>
      </c>
      <c r="G289" s="98" t="s">
        <v>63</v>
      </c>
      <c r="H289" s="100" t="s">
        <v>644</v>
      </c>
      <c r="I289" s="100" t="s">
        <v>395</v>
      </c>
      <c r="J289" s="104">
        <v>45778</v>
      </c>
      <c r="K289" s="104">
        <v>45992</v>
      </c>
      <c r="L289" s="100" t="s">
        <v>669</v>
      </c>
      <c r="M289" s="100" t="s">
        <v>704</v>
      </c>
      <c r="N289" s="100">
        <v>6</v>
      </c>
      <c r="O289" s="100">
        <v>6</v>
      </c>
      <c r="P289" s="100">
        <v>0</v>
      </c>
      <c r="Q289" s="100">
        <v>1</v>
      </c>
      <c r="R289" s="100">
        <v>35</v>
      </c>
      <c r="S289" s="100">
        <v>165</v>
      </c>
      <c r="T289" s="100">
        <v>0</v>
      </c>
      <c r="U289" s="100">
        <v>6</v>
      </c>
      <c r="V289" s="100">
        <v>21</v>
      </c>
      <c r="W289" s="98" t="s">
        <v>69</v>
      </c>
      <c r="X289" s="98" t="s">
        <v>70</v>
      </c>
      <c r="Y289" s="101"/>
    </row>
    <row r="290" s="91" customFormat="1" ht="30" customHeight="1" spans="1:25">
      <c r="A290" s="98">
        <v>281</v>
      </c>
      <c r="B290" s="99" t="s">
        <v>76</v>
      </c>
      <c r="C290" s="99" t="s">
        <v>705</v>
      </c>
      <c r="D290" s="99" t="s">
        <v>706</v>
      </c>
      <c r="E290" s="99" t="s">
        <v>707</v>
      </c>
      <c r="F290" s="99" t="s">
        <v>708</v>
      </c>
      <c r="G290" s="99" t="s">
        <v>709</v>
      </c>
      <c r="H290" s="99" t="s">
        <v>80</v>
      </c>
      <c r="I290" s="99" t="s">
        <v>710</v>
      </c>
      <c r="J290" s="99">
        <v>2025.7</v>
      </c>
      <c r="K290" s="99">
        <v>2025.12</v>
      </c>
      <c r="L290" s="99" t="s">
        <v>711</v>
      </c>
      <c r="M290" s="99" t="s">
        <v>712</v>
      </c>
      <c r="N290" s="99">
        <v>15</v>
      </c>
      <c r="O290" s="99">
        <v>15</v>
      </c>
      <c r="P290" s="99">
        <v>0</v>
      </c>
      <c r="Q290" s="99">
        <v>1</v>
      </c>
      <c r="R290" s="99">
        <v>583</v>
      </c>
      <c r="S290" s="99">
        <v>1772</v>
      </c>
      <c r="T290" s="99">
        <v>1</v>
      </c>
      <c r="U290" s="99">
        <v>108</v>
      </c>
      <c r="V290" s="99">
        <v>344</v>
      </c>
      <c r="W290" s="98" t="s">
        <v>69</v>
      </c>
      <c r="X290" s="98" t="s">
        <v>70</v>
      </c>
      <c r="Y290" s="112"/>
    </row>
    <row r="291" s="91" customFormat="1" ht="30" customHeight="1" spans="1:25">
      <c r="A291" s="98">
        <v>282</v>
      </c>
      <c r="B291" s="99" t="s">
        <v>58</v>
      </c>
      <c r="C291" s="99" t="s">
        <v>59</v>
      </c>
      <c r="D291" s="99" t="s">
        <v>60</v>
      </c>
      <c r="E291" s="99" t="s">
        <v>707</v>
      </c>
      <c r="F291" s="99" t="s">
        <v>708</v>
      </c>
      <c r="G291" s="99" t="s">
        <v>713</v>
      </c>
      <c r="H291" s="99" t="s">
        <v>80</v>
      </c>
      <c r="I291" s="99" t="s">
        <v>434</v>
      </c>
      <c r="J291" s="99">
        <v>2025.7</v>
      </c>
      <c r="K291" s="99">
        <v>2025.12</v>
      </c>
      <c r="L291" s="99" t="s">
        <v>711</v>
      </c>
      <c r="M291" s="99" t="s">
        <v>714</v>
      </c>
      <c r="N291" s="99">
        <v>15</v>
      </c>
      <c r="O291" s="99">
        <v>15</v>
      </c>
      <c r="P291" s="99">
        <v>0</v>
      </c>
      <c r="Q291" s="99">
        <v>1</v>
      </c>
      <c r="R291" s="99">
        <v>583</v>
      </c>
      <c r="S291" s="99">
        <v>1772</v>
      </c>
      <c r="T291" s="99">
        <v>1</v>
      </c>
      <c r="U291" s="99">
        <v>108</v>
      </c>
      <c r="V291" s="99">
        <v>344</v>
      </c>
      <c r="W291" s="98" t="s">
        <v>69</v>
      </c>
      <c r="X291" s="98" t="s">
        <v>70</v>
      </c>
      <c r="Y291" s="112"/>
    </row>
    <row r="292" s="91" customFormat="1" ht="30" customHeight="1" spans="1:25">
      <c r="A292" s="98">
        <v>283</v>
      </c>
      <c r="B292" s="99" t="s">
        <v>58</v>
      </c>
      <c r="C292" s="99" t="s">
        <v>498</v>
      </c>
      <c r="D292" s="99" t="s">
        <v>715</v>
      </c>
      <c r="E292" s="99" t="s">
        <v>707</v>
      </c>
      <c r="F292" s="99" t="s">
        <v>708</v>
      </c>
      <c r="G292" s="99" t="s">
        <v>716</v>
      </c>
      <c r="H292" s="99" t="s">
        <v>80</v>
      </c>
      <c r="I292" s="99" t="s">
        <v>717</v>
      </c>
      <c r="J292" s="99">
        <v>2025.7</v>
      </c>
      <c r="K292" s="99">
        <v>2025.12</v>
      </c>
      <c r="L292" s="99" t="s">
        <v>711</v>
      </c>
      <c r="M292" s="99" t="s">
        <v>718</v>
      </c>
      <c r="N292" s="99">
        <v>100</v>
      </c>
      <c r="O292" s="99">
        <v>100</v>
      </c>
      <c r="P292" s="99">
        <v>0</v>
      </c>
      <c r="Q292" s="99">
        <v>1</v>
      </c>
      <c r="R292" s="99">
        <v>583</v>
      </c>
      <c r="S292" s="99">
        <v>1772</v>
      </c>
      <c r="T292" s="99">
        <v>1</v>
      </c>
      <c r="U292" s="99">
        <v>108</v>
      </c>
      <c r="V292" s="99">
        <v>344</v>
      </c>
      <c r="W292" s="98" t="s">
        <v>69</v>
      </c>
      <c r="X292" s="98" t="s">
        <v>70</v>
      </c>
      <c r="Y292" s="112"/>
    </row>
    <row r="293" s="91" customFormat="1" ht="30" customHeight="1" spans="1:25">
      <c r="A293" s="98">
        <v>284</v>
      </c>
      <c r="B293" s="99" t="s">
        <v>58</v>
      </c>
      <c r="C293" s="99" t="s">
        <v>59</v>
      </c>
      <c r="D293" s="99" t="s">
        <v>60</v>
      </c>
      <c r="E293" s="99" t="s">
        <v>707</v>
      </c>
      <c r="F293" s="99" t="s">
        <v>719</v>
      </c>
      <c r="G293" s="99" t="s">
        <v>720</v>
      </c>
      <c r="H293" s="99" t="s">
        <v>80</v>
      </c>
      <c r="I293" s="99" t="s">
        <v>721</v>
      </c>
      <c r="J293" s="99">
        <v>2025.7</v>
      </c>
      <c r="K293" s="99">
        <v>2025.12</v>
      </c>
      <c r="L293" s="99" t="s">
        <v>722</v>
      </c>
      <c r="M293" s="99" t="s">
        <v>723</v>
      </c>
      <c r="N293" s="99">
        <v>30</v>
      </c>
      <c r="O293" s="99">
        <v>30</v>
      </c>
      <c r="P293" s="99">
        <v>0</v>
      </c>
      <c r="Q293" s="99">
        <v>1</v>
      </c>
      <c r="R293" s="99">
        <v>454</v>
      </c>
      <c r="S293" s="99">
        <v>1330</v>
      </c>
      <c r="T293" s="99">
        <v>1</v>
      </c>
      <c r="U293" s="99">
        <v>61</v>
      </c>
      <c r="V293" s="99">
        <v>179</v>
      </c>
      <c r="W293" s="98" t="s">
        <v>69</v>
      </c>
      <c r="X293" s="98" t="s">
        <v>70</v>
      </c>
      <c r="Y293" s="112"/>
    </row>
    <row r="294" s="91" customFormat="1" ht="30" customHeight="1" spans="1:25">
      <c r="A294" s="98">
        <v>285</v>
      </c>
      <c r="B294" s="99" t="s">
        <v>58</v>
      </c>
      <c r="C294" s="99" t="s">
        <v>94</v>
      </c>
      <c r="D294" s="99" t="s">
        <v>95</v>
      </c>
      <c r="E294" s="99" t="s">
        <v>248</v>
      </c>
      <c r="F294" s="99" t="s">
        <v>724</v>
      </c>
      <c r="G294" s="99" t="s">
        <v>725</v>
      </c>
      <c r="H294" s="99" t="s">
        <v>64</v>
      </c>
      <c r="I294" s="99" t="s">
        <v>726</v>
      </c>
      <c r="J294" s="99">
        <v>2025.7</v>
      </c>
      <c r="K294" s="99">
        <v>2025.12</v>
      </c>
      <c r="L294" s="99" t="s">
        <v>727</v>
      </c>
      <c r="M294" s="99" t="s">
        <v>728</v>
      </c>
      <c r="N294" s="99">
        <v>19</v>
      </c>
      <c r="O294" s="99">
        <v>19</v>
      </c>
      <c r="P294" s="99">
        <v>0</v>
      </c>
      <c r="Q294" s="99">
        <v>1</v>
      </c>
      <c r="R294" s="99">
        <v>569</v>
      </c>
      <c r="S294" s="99">
        <v>1677</v>
      </c>
      <c r="T294" s="99">
        <v>1</v>
      </c>
      <c r="U294" s="99">
        <v>80</v>
      </c>
      <c r="V294" s="99">
        <v>259</v>
      </c>
      <c r="W294" s="98" t="s">
        <v>69</v>
      </c>
      <c r="X294" s="98" t="s">
        <v>70</v>
      </c>
      <c r="Y294" s="122"/>
    </row>
    <row r="295" s="91" customFormat="1" ht="30" customHeight="1" spans="1:25">
      <c r="A295" s="98">
        <v>286</v>
      </c>
      <c r="B295" s="99" t="s">
        <v>58</v>
      </c>
      <c r="C295" s="99" t="s">
        <v>94</v>
      </c>
      <c r="D295" s="99" t="s">
        <v>95</v>
      </c>
      <c r="E295" s="99" t="s">
        <v>248</v>
      </c>
      <c r="F295" s="99" t="s">
        <v>724</v>
      </c>
      <c r="G295" s="99" t="s">
        <v>729</v>
      </c>
      <c r="H295" s="99" t="s">
        <v>64</v>
      </c>
      <c r="I295" s="99" t="s">
        <v>726</v>
      </c>
      <c r="J295" s="99">
        <v>2025.7</v>
      </c>
      <c r="K295" s="99">
        <v>2025.12</v>
      </c>
      <c r="L295" s="99" t="s">
        <v>727</v>
      </c>
      <c r="M295" s="99" t="s">
        <v>730</v>
      </c>
      <c r="N295" s="99">
        <v>5</v>
      </c>
      <c r="O295" s="99">
        <v>5</v>
      </c>
      <c r="P295" s="99">
        <v>0</v>
      </c>
      <c r="Q295" s="99">
        <v>1</v>
      </c>
      <c r="R295" s="99">
        <v>569</v>
      </c>
      <c r="S295" s="99">
        <v>1677</v>
      </c>
      <c r="T295" s="99">
        <v>1</v>
      </c>
      <c r="U295" s="99">
        <v>80</v>
      </c>
      <c r="V295" s="99">
        <v>259</v>
      </c>
      <c r="W295" s="98" t="s">
        <v>69</v>
      </c>
      <c r="X295" s="98" t="s">
        <v>70</v>
      </c>
      <c r="Y295" s="122"/>
    </row>
    <row r="296" spans="14:22">
      <c r="N296">
        <f t="shared" ref="N296:V296" si="3">SUM(N10:N295)</f>
        <v>3076.4</v>
      </c>
      <c r="O296">
        <f t="shared" si="3"/>
        <v>2940.9</v>
      </c>
      <c r="P296">
        <f t="shared" si="3"/>
        <v>135.5</v>
      </c>
      <c r="Q296">
        <f t="shared" si="3"/>
        <v>288</v>
      </c>
      <c r="R296">
        <f t="shared" si="3"/>
        <v>35945</v>
      </c>
      <c r="S296">
        <f t="shared" si="3"/>
        <v>123044</v>
      </c>
      <c r="T296">
        <f t="shared" si="3"/>
        <v>99</v>
      </c>
      <c r="U296">
        <f t="shared" si="3"/>
        <v>6018</v>
      </c>
      <c r="V296">
        <f t="shared" si="3"/>
        <v>21602</v>
      </c>
    </row>
  </sheetData>
  <autoFilter xmlns:etc="http://www.wps.cn/officeDocument/2017/etCustomData" ref="A9:Y296" etc:filterBottomFollowUsedRange="0">
    <extLst/>
  </autoFilter>
  <mergeCells count="34">
    <mergeCell ref="A1:B1"/>
    <mergeCell ref="A2:Y2"/>
    <mergeCell ref="A3:Y3"/>
    <mergeCell ref="B4:D4"/>
    <mergeCell ref="J4:K4"/>
    <mergeCell ref="N4:P4"/>
    <mergeCell ref="Q4:V4"/>
    <mergeCell ref="A4:A8"/>
    <mergeCell ref="B5:B8"/>
    <mergeCell ref="C5:C8"/>
    <mergeCell ref="D5:D8"/>
    <mergeCell ref="E4:E8"/>
    <mergeCell ref="F4:F8"/>
    <mergeCell ref="G4:G8"/>
    <mergeCell ref="H4:H8"/>
    <mergeCell ref="I4:I8"/>
    <mergeCell ref="J5:J8"/>
    <mergeCell ref="K5:K8"/>
    <mergeCell ref="L4:L8"/>
    <mergeCell ref="M4:M8"/>
    <mergeCell ref="N5:N8"/>
    <mergeCell ref="O7:O8"/>
    <mergeCell ref="P7:P8"/>
    <mergeCell ref="Q5:Q8"/>
    <mergeCell ref="R5:R8"/>
    <mergeCell ref="S5:S8"/>
    <mergeCell ref="T7:T8"/>
    <mergeCell ref="U7:U8"/>
    <mergeCell ref="V7:V8"/>
    <mergeCell ref="W4:W8"/>
    <mergeCell ref="X4:X8"/>
    <mergeCell ref="Y4:Y8"/>
    <mergeCell ref="O5:P6"/>
    <mergeCell ref="T5:V6"/>
  </mergeCells>
  <pageMargins left="0.75" right="0.75" top="1" bottom="1" header="0.5" footer="0.5"/>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0"/>
  <sheetViews>
    <sheetView topLeftCell="A5" workbookViewId="0">
      <selection activeCell="Q8" sqref="Q8"/>
    </sheetView>
  </sheetViews>
  <sheetFormatPr defaultColWidth="9" defaultRowHeight="13.5"/>
  <cols>
    <col min="8" max="9" width="7.375" customWidth="1"/>
  </cols>
  <sheetData>
    <row r="1" spans="1:1">
      <c r="A1" t="s">
        <v>731</v>
      </c>
    </row>
    <row r="3" ht="21.75" spans="1:10">
      <c r="A3" s="37" t="s">
        <v>732</v>
      </c>
      <c r="B3" s="37"/>
      <c r="C3" s="37"/>
      <c r="D3" s="37"/>
      <c r="E3" s="37"/>
      <c r="F3" s="37"/>
      <c r="G3" s="37"/>
      <c r="H3" s="37"/>
      <c r="I3" s="37"/>
      <c r="J3" s="37"/>
    </row>
    <row r="4" ht="18.75" spans="1:10">
      <c r="A4" s="38" t="s">
        <v>733</v>
      </c>
      <c r="B4" s="38"/>
      <c r="C4" s="38"/>
      <c r="D4" s="38"/>
      <c r="E4" s="38"/>
      <c r="F4" s="38"/>
      <c r="G4" s="38"/>
      <c r="H4" s="38"/>
      <c r="I4" s="38"/>
      <c r="J4" s="38"/>
    </row>
    <row r="5" ht="25" customHeight="1" spans="1:10">
      <c r="A5" s="6" t="s">
        <v>37</v>
      </c>
      <c r="B5" s="6" t="s">
        <v>689</v>
      </c>
      <c r="C5" s="6"/>
      <c r="D5" s="6"/>
      <c r="E5" s="6" t="s">
        <v>734</v>
      </c>
      <c r="F5" s="6"/>
      <c r="G5" s="6"/>
      <c r="H5" s="6"/>
      <c r="I5" s="65"/>
      <c r="J5" s="65"/>
    </row>
    <row r="6" ht="25" customHeight="1" spans="1:10">
      <c r="A6" s="6" t="s">
        <v>735</v>
      </c>
      <c r="B6" s="6"/>
      <c r="C6" s="6"/>
      <c r="D6" s="6"/>
      <c r="E6" s="6" t="s">
        <v>736</v>
      </c>
      <c r="F6" s="6"/>
      <c r="G6" s="6"/>
      <c r="H6" s="6"/>
      <c r="I6" s="65"/>
      <c r="J6" s="65"/>
    </row>
    <row r="7" ht="25" customHeight="1" spans="1:10">
      <c r="A7" s="6" t="s">
        <v>737</v>
      </c>
      <c r="B7" s="6"/>
      <c r="C7" s="39" t="s">
        <v>738</v>
      </c>
      <c r="D7" s="6"/>
      <c r="E7" s="40"/>
      <c r="F7" s="41"/>
      <c r="G7" s="41"/>
      <c r="H7" s="41"/>
      <c r="I7" s="41"/>
      <c r="J7" s="66"/>
    </row>
    <row r="8" ht="25" customHeight="1" spans="1:10">
      <c r="A8" s="6"/>
      <c r="B8" s="6"/>
      <c r="C8" s="39" t="s">
        <v>739</v>
      </c>
      <c r="D8" s="6"/>
      <c r="E8" s="40"/>
      <c r="F8" s="41"/>
      <c r="G8" s="41"/>
      <c r="H8" s="41"/>
      <c r="I8" s="41"/>
      <c r="J8" s="66"/>
    </row>
    <row r="9" ht="25" customHeight="1" spans="1:10">
      <c r="A9" s="6"/>
      <c r="B9" s="6"/>
      <c r="C9" s="39" t="s">
        <v>18</v>
      </c>
      <c r="D9" s="6"/>
      <c r="E9" s="40"/>
      <c r="F9" s="41"/>
      <c r="G9" s="41"/>
      <c r="H9" s="41"/>
      <c r="I9" s="41"/>
      <c r="J9" s="66"/>
    </row>
    <row r="10" ht="25" customHeight="1" spans="1:10">
      <c r="A10" s="42" t="s">
        <v>740</v>
      </c>
      <c r="B10" s="43" t="s">
        <v>741</v>
      </c>
      <c r="C10" s="44"/>
      <c r="D10" s="44"/>
      <c r="E10" s="44"/>
      <c r="F10" s="44"/>
      <c r="G10" s="44"/>
      <c r="H10" s="44"/>
      <c r="I10" s="44"/>
      <c r="J10" s="53"/>
    </row>
    <row r="11" ht="25" customHeight="1" spans="1:10">
      <c r="A11" s="42"/>
      <c r="B11" s="45" t="s">
        <v>742</v>
      </c>
      <c r="C11" s="46"/>
      <c r="D11" s="44"/>
      <c r="E11" s="44"/>
      <c r="F11" s="44"/>
      <c r="G11" s="44"/>
      <c r="H11" s="44"/>
      <c r="I11" s="46"/>
      <c r="J11" s="67"/>
    </row>
    <row r="12" ht="25" customHeight="1" spans="1:10">
      <c r="A12" s="42"/>
      <c r="B12" s="45" t="s">
        <v>743</v>
      </c>
      <c r="C12" s="46"/>
      <c r="D12" s="44"/>
      <c r="E12" s="44"/>
      <c r="F12" s="44"/>
      <c r="G12" s="44"/>
      <c r="H12" s="44"/>
      <c r="I12" s="46"/>
      <c r="J12" s="67"/>
    </row>
    <row r="13" ht="25" customHeight="1" spans="1:10">
      <c r="A13" s="42"/>
      <c r="B13" s="45" t="s">
        <v>744</v>
      </c>
      <c r="C13" s="46"/>
      <c r="D13" s="44"/>
      <c r="E13" s="44"/>
      <c r="F13" s="44"/>
      <c r="G13" s="44"/>
      <c r="H13" s="44"/>
      <c r="I13" s="46"/>
      <c r="J13" s="67"/>
    </row>
    <row r="14" ht="25" customHeight="1" spans="1:10">
      <c r="A14" s="47" t="s">
        <v>745</v>
      </c>
      <c r="B14" s="39" t="s">
        <v>746</v>
      </c>
      <c r="C14" s="39" t="s">
        <v>747</v>
      </c>
      <c r="D14" s="6" t="s">
        <v>748</v>
      </c>
      <c r="E14" s="6"/>
      <c r="F14" s="6"/>
      <c r="G14" s="6" t="s">
        <v>749</v>
      </c>
      <c r="H14" s="6"/>
      <c r="I14" s="6"/>
      <c r="J14" s="6"/>
    </row>
    <row r="15" ht="25" customHeight="1" spans="1:10">
      <c r="A15" s="47"/>
      <c r="B15" s="6" t="s">
        <v>750</v>
      </c>
      <c r="C15" s="6" t="s">
        <v>751</v>
      </c>
      <c r="D15" s="6" t="s">
        <v>752</v>
      </c>
      <c r="E15" s="6"/>
      <c r="F15" s="6"/>
      <c r="G15" s="43" t="s">
        <v>753</v>
      </c>
      <c r="H15" s="44"/>
      <c r="I15" s="44"/>
      <c r="J15" s="53"/>
    </row>
    <row r="16" ht="25" customHeight="1" spans="1:10">
      <c r="A16" s="47"/>
      <c r="B16" s="6"/>
      <c r="C16" s="6"/>
      <c r="D16" s="6" t="s">
        <v>754</v>
      </c>
      <c r="E16" s="6"/>
      <c r="F16" s="6"/>
      <c r="G16" s="43" t="s">
        <v>753</v>
      </c>
      <c r="H16" s="44"/>
      <c r="I16" s="44"/>
      <c r="J16" s="53"/>
    </row>
    <row r="17" ht="25" customHeight="1" spans="1:10">
      <c r="A17" s="47"/>
      <c r="B17" s="6"/>
      <c r="C17" s="6" t="s">
        <v>755</v>
      </c>
      <c r="D17" s="6" t="s">
        <v>756</v>
      </c>
      <c r="E17" s="6"/>
      <c r="F17" s="6"/>
      <c r="G17" s="43" t="s">
        <v>757</v>
      </c>
      <c r="H17" s="44"/>
      <c r="I17" s="44"/>
      <c r="J17" s="53"/>
    </row>
    <row r="18" ht="25" customHeight="1" spans="1:10">
      <c r="A18" s="47"/>
      <c r="B18" s="6"/>
      <c r="C18" s="6"/>
      <c r="D18" s="6" t="s">
        <v>758</v>
      </c>
      <c r="E18" s="6"/>
      <c r="F18" s="6"/>
      <c r="G18" s="43" t="s">
        <v>757</v>
      </c>
      <c r="H18" s="44"/>
      <c r="I18" s="44"/>
      <c r="J18" s="53"/>
    </row>
    <row r="19" ht="25" customHeight="1" spans="1:10">
      <c r="A19" s="47"/>
      <c r="B19" s="6"/>
      <c r="C19" s="6"/>
      <c r="D19" s="6" t="s">
        <v>759</v>
      </c>
      <c r="E19" s="6"/>
      <c r="F19" s="6"/>
      <c r="G19" s="43" t="s">
        <v>760</v>
      </c>
      <c r="H19" s="44"/>
      <c r="I19" s="44"/>
      <c r="J19" s="53"/>
    </row>
    <row r="20" ht="25" customHeight="1" spans="1:10">
      <c r="A20" s="47"/>
      <c r="B20" s="6"/>
      <c r="C20" s="6"/>
      <c r="D20" s="6" t="s">
        <v>761</v>
      </c>
      <c r="E20" s="6"/>
      <c r="F20" s="6"/>
      <c r="G20" s="43" t="s">
        <v>762</v>
      </c>
      <c r="H20" s="44"/>
      <c r="I20" s="44"/>
      <c r="J20" s="53"/>
    </row>
    <row r="21" ht="25" customHeight="1" spans="1:10">
      <c r="A21" s="47"/>
      <c r="B21" s="6"/>
      <c r="C21" s="6" t="s">
        <v>763</v>
      </c>
      <c r="D21" s="6" t="s">
        <v>764</v>
      </c>
      <c r="E21" s="6"/>
      <c r="F21" s="6"/>
      <c r="G21" s="43" t="s">
        <v>765</v>
      </c>
      <c r="H21" s="44"/>
      <c r="I21" s="44"/>
      <c r="J21" s="53"/>
    </row>
    <row r="22" ht="25" customHeight="1" spans="1:10">
      <c r="A22" s="47"/>
      <c r="B22" s="6"/>
      <c r="C22" s="6" t="s">
        <v>766</v>
      </c>
      <c r="D22" s="6" t="s">
        <v>767</v>
      </c>
      <c r="E22" s="6"/>
      <c r="F22" s="6"/>
      <c r="G22" s="43" t="s">
        <v>768</v>
      </c>
      <c r="H22" s="44"/>
      <c r="I22" s="44"/>
      <c r="J22" s="53"/>
    </row>
    <row r="23" ht="25" customHeight="1" spans="1:10">
      <c r="A23" s="47"/>
      <c r="B23" s="6"/>
      <c r="C23" s="6"/>
      <c r="D23" s="6" t="s">
        <v>769</v>
      </c>
      <c r="E23" s="6"/>
      <c r="F23" s="6"/>
      <c r="G23" s="43" t="s">
        <v>770</v>
      </c>
      <c r="H23" s="44"/>
      <c r="I23" s="44"/>
      <c r="J23" s="53"/>
    </row>
    <row r="24" ht="25" customHeight="1" spans="1:10">
      <c r="A24" s="47"/>
      <c r="B24" s="6" t="s">
        <v>771</v>
      </c>
      <c r="C24" s="6" t="s">
        <v>772</v>
      </c>
      <c r="D24" s="6" t="s">
        <v>773</v>
      </c>
      <c r="E24" s="6"/>
      <c r="F24" s="6"/>
      <c r="G24" s="43" t="s">
        <v>774</v>
      </c>
      <c r="H24" s="44"/>
      <c r="I24" s="44"/>
      <c r="J24" s="53"/>
    </row>
    <row r="25" ht="25" customHeight="1" spans="1:10">
      <c r="A25" s="47"/>
      <c r="B25" s="6"/>
      <c r="C25" s="6" t="s">
        <v>775</v>
      </c>
      <c r="D25" s="6" t="s">
        <v>776</v>
      </c>
      <c r="E25" s="6"/>
      <c r="F25" s="6"/>
      <c r="G25" s="43" t="s">
        <v>777</v>
      </c>
      <c r="H25" s="44"/>
      <c r="I25" s="44"/>
      <c r="J25" s="53"/>
    </row>
    <row r="26" ht="25" customHeight="1" spans="1:10">
      <c r="A26" s="47"/>
      <c r="B26" s="6" t="s">
        <v>778</v>
      </c>
      <c r="C26" s="6" t="s">
        <v>779</v>
      </c>
      <c r="D26" s="6" t="s">
        <v>780</v>
      </c>
      <c r="E26" s="6"/>
      <c r="F26" s="6"/>
      <c r="G26" s="43" t="s">
        <v>757</v>
      </c>
      <c r="H26" s="44"/>
      <c r="I26" s="44"/>
      <c r="J26" s="53"/>
    </row>
    <row r="27" ht="25" customHeight="1" spans="1:10">
      <c r="A27" s="47"/>
      <c r="B27" s="6"/>
      <c r="C27" s="6"/>
      <c r="D27" s="6" t="s">
        <v>781</v>
      </c>
      <c r="E27" s="6"/>
      <c r="F27" s="6"/>
      <c r="G27" s="43"/>
      <c r="H27" s="44"/>
      <c r="I27" s="44"/>
      <c r="J27" s="53"/>
    </row>
    <row r="28" spans="1:10">
      <c r="A28" s="48" t="s">
        <v>782</v>
      </c>
      <c r="B28" s="49"/>
      <c r="C28" s="49"/>
      <c r="D28" s="50"/>
      <c r="E28" s="50"/>
      <c r="F28" s="50"/>
      <c r="G28" s="50"/>
      <c r="H28" s="50"/>
      <c r="I28" s="49"/>
      <c r="J28" s="49"/>
    </row>
    <row r="29" spans="1:10">
      <c r="A29" s="49"/>
      <c r="B29" s="49"/>
      <c r="C29" s="49"/>
      <c r="D29" s="50"/>
      <c r="E29" s="50"/>
      <c r="F29" s="50"/>
      <c r="G29" s="50"/>
      <c r="H29" s="50"/>
      <c r="I29" s="49"/>
      <c r="J29" s="49"/>
    </row>
    <row r="30" spans="3:8">
      <c r="C30" s="1"/>
      <c r="D30" s="1"/>
      <c r="E30" s="1"/>
      <c r="F30" s="1"/>
      <c r="G30" s="1"/>
      <c r="H30" s="1"/>
    </row>
    <row r="31" spans="3:8">
      <c r="C31" s="1"/>
      <c r="D31" s="1"/>
      <c r="E31" s="1"/>
      <c r="F31" s="1"/>
      <c r="G31" s="1"/>
      <c r="H31" s="1"/>
    </row>
    <row r="32" spans="3:8">
      <c r="C32" s="1"/>
      <c r="D32" s="1"/>
      <c r="E32" s="1"/>
      <c r="F32" s="1"/>
      <c r="G32" s="1"/>
      <c r="H32" s="1"/>
    </row>
    <row r="33" spans="3:8">
      <c r="C33" s="1"/>
      <c r="D33" s="1"/>
      <c r="E33" s="1"/>
      <c r="F33" s="1"/>
      <c r="G33" s="1"/>
      <c r="H33" s="1"/>
    </row>
    <row r="34" ht="24" spans="1:10">
      <c r="A34" s="51" t="s">
        <v>783</v>
      </c>
      <c r="B34" s="51"/>
      <c r="C34" s="51"/>
      <c r="D34" s="51"/>
      <c r="E34" s="51"/>
      <c r="F34" s="51"/>
      <c r="G34" s="51"/>
      <c r="H34" s="51"/>
      <c r="I34" s="51"/>
      <c r="J34" s="51"/>
    </row>
    <row r="35" ht="18.75" spans="1:10">
      <c r="A35" s="52" t="s">
        <v>784</v>
      </c>
      <c r="B35" s="52"/>
      <c r="C35" s="52"/>
      <c r="D35" s="52"/>
      <c r="E35" s="52"/>
      <c r="F35" s="52"/>
      <c r="G35" s="52"/>
      <c r="H35" s="52"/>
      <c r="I35" s="52"/>
      <c r="J35" s="52"/>
    </row>
    <row r="36" ht="25" customHeight="1" spans="1:10">
      <c r="A36" s="6" t="s">
        <v>37</v>
      </c>
      <c r="B36" s="6"/>
      <c r="C36" s="6" t="s">
        <v>785</v>
      </c>
      <c r="D36" s="6"/>
      <c r="E36" s="6" t="s">
        <v>734</v>
      </c>
      <c r="F36" s="6"/>
      <c r="G36" s="6"/>
      <c r="H36" s="6"/>
      <c r="I36" s="65"/>
      <c r="J36" s="65"/>
    </row>
    <row r="37" ht="25" customHeight="1" spans="1:10">
      <c r="A37" s="6" t="s">
        <v>735</v>
      </c>
      <c r="B37" s="6"/>
      <c r="C37" s="25"/>
      <c r="D37" s="25"/>
      <c r="E37" s="43" t="s">
        <v>736</v>
      </c>
      <c r="F37" s="44"/>
      <c r="G37" s="44"/>
      <c r="H37" s="53"/>
      <c r="I37" s="40"/>
      <c r="J37" s="66"/>
    </row>
    <row r="38" ht="25" customHeight="1" spans="1:10">
      <c r="A38" s="54" t="s">
        <v>786</v>
      </c>
      <c r="B38" s="55"/>
      <c r="C38" s="6" t="s">
        <v>738</v>
      </c>
      <c r="D38" s="6"/>
      <c r="E38" s="25"/>
      <c r="F38" s="25"/>
      <c r="G38" s="25"/>
      <c r="H38" s="25"/>
      <c r="I38" s="25"/>
      <c r="J38" s="25"/>
    </row>
    <row r="39" ht="25" customHeight="1" spans="1:10">
      <c r="A39" s="56"/>
      <c r="B39" s="57"/>
      <c r="C39" s="6" t="s">
        <v>739</v>
      </c>
      <c r="D39" s="6"/>
      <c r="E39" s="25"/>
      <c r="F39" s="25"/>
      <c r="G39" s="25"/>
      <c r="H39" s="25"/>
      <c r="I39" s="25"/>
      <c r="J39" s="25"/>
    </row>
    <row r="40" ht="25" customHeight="1" spans="1:10">
      <c r="A40" s="58"/>
      <c r="B40" s="59"/>
      <c r="C40" s="6" t="s">
        <v>18</v>
      </c>
      <c r="D40" s="6"/>
      <c r="E40" s="25"/>
      <c r="F40" s="25"/>
      <c r="G40" s="25"/>
      <c r="H40" s="25"/>
      <c r="I40" s="25"/>
      <c r="J40" s="25"/>
    </row>
    <row r="41" ht="25" customHeight="1" spans="1:10">
      <c r="A41" s="47" t="s">
        <v>740</v>
      </c>
      <c r="B41" s="6" t="s">
        <v>741</v>
      </c>
      <c r="C41" s="6"/>
      <c r="D41" s="6"/>
      <c r="E41" s="6"/>
      <c r="F41" s="6"/>
      <c r="G41" s="6"/>
      <c r="H41" s="6"/>
      <c r="I41" s="6"/>
      <c r="J41" s="6"/>
    </row>
    <row r="42" ht="25" customHeight="1" spans="1:10">
      <c r="A42" s="47"/>
      <c r="B42" s="6" t="s">
        <v>742</v>
      </c>
      <c r="C42" s="6"/>
      <c r="D42" s="6"/>
      <c r="E42" s="6"/>
      <c r="F42" s="6"/>
      <c r="G42" s="6"/>
      <c r="H42" s="6"/>
      <c r="I42" s="6"/>
      <c r="J42" s="6"/>
    </row>
    <row r="43" ht="25" customHeight="1" spans="1:10">
      <c r="A43" s="47"/>
      <c r="B43" s="6" t="s">
        <v>743</v>
      </c>
      <c r="C43" s="6"/>
      <c r="D43" s="6"/>
      <c r="E43" s="6"/>
      <c r="F43" s="6"/>
      <c r="G43" s="6"/>
      <c r="H43" s="6"/>
      <c r="I43" s="6"/>
      <c r="J43" s="6"/>
    </row>
    <row r="44" ht="25" customHeight="1" spans="1:10">
      <c r="A44" s="47"/>
      <c r="B44" s="6" t="s">
        <v>744</v>
      </c>
      <c r="C44" s="6"/>
      <c r="D44" s="6"/>
      <c r="E44" s="6"/>
      <c r="F44" s="6"/>
      <c r="G44" s="6"/>
      <c r="H44" s="6"/>
      <c r="I44" s="6"/>
      <c r="J44" s="6"/>
    </row>
    <row r="45" ht="25" customHeight="1" spans="1:10">
      <c r="A45" s="47" t="s">
        <v>745</v>
      </c>
      <c r="B45" s="6" t="s">
        <v>746</v>
      </c>
      <c r="C45" s="6" t="s">
        <v>747</v>
      </c>
      <c r="D45" s="6" t="s">
        <v>748</v>
      </c>
      <c r="E45" s="6"/>
      <c r="F45" s="6"/>
      <c r="G45" s="6" t="s">
        <v>749</v>
      </c>
      <c r="H45" s="6"/>
      <c r="I45" s="6"/>
      <c r="J45" s="6"/>
    </row>
    <row r="46" ht="25" customHeight="1" spans="1:10">
      <c r="A46" s="47"/>
      <c r="B46" s="60" t="s">
        <v>750</v>
      </c>
      <c r="C46" s="25"/>
      <c r="D46" s="6" t="s">
        <v>787</v>
      </c>
      <c r="E46" s="6"/>
      <c r="F46" s="6"/>
      <c r="G46" s="43" t="s">
        <v>788</v>
      </c>
      <c r="H46" s="44"/>
      <c r="I46" s="44"/>
      <c r="J46" s="53"/>
    </row>
    <row r="47" ht="25" customHeight="1" spans="1:10">
      <c r="A47" s="47"/>
      <c r="B47" s="61"/>
      <c r="C47" s="6" t="s">
        <v>751</v>
      </c>
      <c r="D47" s="6" t="s">
        <v>789</v>
      </c>
      <c r="E47" s="6"/>
      <c r="F47" s="6"/>
      <c r="G47" s="43" t="s">
        <v>790</v>
      </c>
      <c r="H47" s="44"/>
      <c r="I47" s="44"/>
      <c r="J47" s="53"/>
    </row>
    <row r="48" ht="25" customHeight="1" spans="1:10">
      <c r="A48" s="47"/>
      <c r="B48" s="61"/>
      <c r="C48" s="6" t="s">
        <v>755</v>
      </c>
      <c r="D48" s="6" t="s">
        <v>791</v>
      </c>
      <c r="E48" s="6"/>
      <c r="F48" s="6"/>
      <c r="G48" s="43">
        <v>1</v>
      </c>
      <c r="H48" s="44"/>
      <c r="I48" s="44"/>
      <c r="J48" s="53"/>
    </row>
    <row r="49" ht="25" customHeight="1" spans="1:10">
      <c r="A49" s="47"/>
      <c r="B49" s="61"/>
      <c r="C49" s="6" t="s">
        <v>763</v>
      </c>
      <c r="D49" s="6" t="s">
        <v>792</v>
      </c>
      <c r="E49" s="6"/>
      <c r="F49" s="6"/>
      <c r="G49" s="43" t="s">
        <v>757</v>
      </c>
      <c r="H49" s="44"/>
      <c r="I49" s="44"/>
      <c r="J49" s="53"/>
    </row>
    <row r="50" ht="25" customHeight="1" spans="1:10">
      <c r="A50" s="47"/>
      <c r="B50" s="61"/>
      <c r="C50" s="5" t="s">
        <v>766</v>
      </c>
      <c r="D50" s="6" t="s">
        <v>793</v>
      </c>
      <c r="E50" s="6"/>
      <c r="F50" s="6"/>
      <c r="G50" s="43" t="s">
        <v>794</v>
      </c>
      <c r="H50" s="44"/>
      <c r="I50" s="44"/>
      <c r="J50" s="53"/>
    </row>
    <row r="51" ht="25" customHeight="1" spans="1:10">
      <c r="A51" s="47"/>
      <c r="B51" s="62"/>
      <c r="C51" s="7"/>
      <c r="D51" s="6" t="s">
        <v>795</v>
      </c>
      <c r="E51" s="6"/>
      <c r="F51" s="6"/>
      <c r="G51" s="43" t="s">
        <v>794</v>
      </c>
      <c r="H51" s="44"/>
      <c r="I51" s="44"/>
      <c r="J51" s="53"/>
    </row>
    <row r="52" ht="25" customHeight="1" spans="1:10">
      <c r="A52" s="47"/>
      <c r="B52" s="60" t="s">
        <v>796</v>
      </c>
      <c r="C52" s="6" t="s">
        <v>772</v>
      </c>
      <c r="D52" s="25"/>
      <c r="E52" s="25"/>
      <c r="F52" s="25"/>
      <c r="G52" s="43"/>
      <c r="H52" s="44"/>
      <c r="I52" s="44"/>
      <c r="J52" s="53"/>
    </row>
    <row r="53" ht="25" customHeight="1" spans="1:10">
      <c r="A53" s="47"/>
      <c r="B53" s="61"/>
      <c r="C53" s="5" t="s">
        <v>775</v>
      </c>
      <c r="D53" s="6" t="s">
        <v>797</v>
      </c>
      <c r="E53" s="6"/>
      <c r="F53" s="6"/>
      <c r="G53" s="43" t="s">
        <v>798</v>
      </c>
      <c r="H53" s="44"/>
      <c r="I53" s="44"/>
      <c r="J53" s="53"/>
    </row>
    <row r="54" ht="25" customHeight="1" spans="1:10">
      <c r="A54" s="47"/>
      <c r="B54" s="61"/>
      <c r="C54" s="7"/>
      <c r="D54" s="6" t="s">
        <v>799</v>
      </c>
      <c r="E54" s="6"/>
      <c r="F54" s="6"/>
      <c r="G54" s="43" t="s">
        <v>798</v>
      </c>
      <c r="H54" s="44"/>
      <c r="I54" s="44"/>
      <c r="J54" s="53"/>
    </row>
    <row r="55" ht="25" customHeight="1" spans="1:10">
      <c r="A55" s="47"/>
      <c r="B55" s="61"/>
      <c r="C55" s="6" t="s">
        <v>800</v>
      </c>
      <c r="D55" s="25"/>
      <c r="E55" s="25"/>
      <c r="F55" s="25"/>
      <c r="G55" s="43"/>
      <c r="H55" s="44"/>
      <c r="I55" s="44"/>
      <c r="J55" s="53"/>
    </row>
    <row r="56" ht="25" customHeight="1" spans="1:10">
      <c r="A56" s="47"/>
      <c r="B56" s="61"/>
      <c r="C56" s="6" t="s">
        <v>801</v>
      </c>
      <c r="D56" s="6" t="s">
        <v>802</v>
      </c>
      <c r="E56" s="6"/>
      <c r="F56" s="6"/>
      <c r="G56" s="43" t="s">
        <v>803</v>
      </c>
      <c r="H56" s="44"/>
      <c r="I56" s="44"/>
      <c r="J56" s="53"/>
    </row>
    <row r="57" ht="25" customHeight="1" spans="1:10">
      <c r="A57" s="47"/>
      <c r="B57" s="62"/>
      <c r="C57" s="6"/>
      <c r="D57" s="63"/>
      <c r="E57" s="63"/>
      <c r="F57" s="63"/>
      <c r="G57" s="43"/>
      <c r="H57" s="44"/>
      <c r="I57" s="44"/>
      <c r="J57" s="53"/>
    </row>
    <row r="58" ht="25" customHeight="1" spans="1:10">
      <c r="A58" s="47"/>
      <c r="B58" s="6" t="s">
        <v>804</v>
      </c>
      <c r="C58" s="6" t="s">
        <v>779</v>
      </c>
      <c r="D58" s="6" t="s">
        <v>780</v>
      </c>
      <c r="E58" s="6"/>
      <c r="F58" s="6"/>
      <c r="G58" s="43" t="s">
        <v>757</v>
      </c>
      <c r="H58" s="44"/>
      <c r="I58" s="44"/>
      <c r="J58" s="53"/>
    </row>
    <row r="59" ht="25" customHeight="1" spans="1:10">
      <c r="A59" s="47"/>
      <c r="B59" s="6"/>
      <c r="C59" s="6"/>
      <c r="D59" s="6" t="s">
        <v>781</v>
      </c>
      <c r="E59" s="6"/>
      <c r="F59" s="6"/>
      <c r="G59" s="43"/>
      <c r="H59" s="44"/>
      <c r="I59" s="44"/>
      <c r="J59" s="53"/>
    </row>
    <row r="60" spans="3:8">
      <c r="C60" s="1"/>
      <c r="D60" s="1"/>
      <c r="E60" s="1"/>
      <c r="F60" s="1"/>
      <c r="G60" s="1"/>
      <c r="H60" s="1"/>
    </row>
    <row r="61" spans="3:8">
      <c r="C61" s="1"/>
      <c r="D61" s="1"/>
      <c r="E61" s="1"/>
      <c r="F61" s="1"/>
      <c r="G61" s="1"/>
      <c r="H61" s="1"/>
    </row>
    <row r="62" spans="3:8">
      <c r="C62" s="1"/>
      <c r="D62" s="1"/>
      <c r="E62" s="1"/>
      <c r="F62" s="1"/>
      <c r="G62" s="1"/>
      <c r="H62" s="1"/>
    </row>
    <row r="63" ht="24" spans="1:10">
      <c r="A63" s="51" t="s">
        <v>805</v>
      </c>
      <c r="B63" s="51"/>
      <c r="C63" s="51"/>
      <c r="D63" s="51"/>
      <c r="E63" s="51"/>
      <c r="F63" s="51"/>
      <c r="G63" s="51"/>
      <c r="H63" s="51"/>
      <c r="I63" s="51"/>
      <c r="J63" s="51"/>
    </row>
    <row r="64" ht="15.75" spans="1:10">
      <c r="A64" s="64" t="s">
        <v>806</v>
      </c>
      <c r="B64" s="64"/>
      <c r="C64" s="64"/>
      <c r="D64" s="64"/>
      <c r="E64" s="64"/>
      <c r="F64" s="64"/>
      <c r="G64" s="64"/>
      <c r="H64" s="64"/>
      <c r="I64" s="64"/>
      <c r="J64" s="64"/>
    </row>
    <row r="65" ht="23" customHeight="1" spans="1:10">
      <c r="A65" s="6" t="s">
        <v>37</v>
      </c>
      <c r="B65" s="6"/>
      <c r="C65" s="6" t="s">
        <v>807</v>
      </c>
      <c r="D65" s="6"/>
      <c r="E65" s="6" t="s">
        <v>734</v>
      </c>
      <c r="F65" s="6"/>
      <c r="G65" s="6"/>
      <c r="H65" s="6"/>
      <c r="I65" s="65"/>
      <c r="J65" s="65"/>
    </row>
    <row r="66" ht="23" customHeight="1" spans="1:10">
      <c r="A66" s="6" t="s">
        <v>735</v>
      </c>
      <c r="B66" s="6"/>
      <c r="C66" s="68"/>
      <c r="D66" s="68"/>
      <c r="E66" s="6" t="s">
        <v>736</v>
      </c>
      <c r="F66" s="6"/>
      <c r="G66" s="6"/>
      <c r="H66" s="6"/>
      <c r="I66" s="65"/>
      <c r="J66" s="65"/>
    </row>
    <row r="67" ht="23" customHeight="1" spans="1:10">
      <c r="A67" s="54" t="s">
        <v>737</v>
      </c>
      <c r="B67" s="55"/>
      <c r="C67" s="39" t="s">
        <v>738</v>
      </c>
      <c r="D67" s="39"/>
      <c r="E67" s="25"/>
      <c r="F67" s="25"/>
      <c r="G67" s="25"/>
      <c r="H67" s="25"/>
      <c r="I67" s="25"/>
      <c r="J67" s="25"/>
    </row>
    <row r="68" ht="23" customHeight="1" spans="1:10">
      <c r="A68" s="56"/>
      <c r="B68" s="57"/>
      <c r="C68" s="39" t="s">
        <v>739</v>
      </c>
      <c r="D68" s="39"/>
      <c r="E68" s="25"/>
      <c r="F68" s="25"/>
      <c r="G68" s="25"/>
      <c r="H68" s="25"/>
      <c r="I68" s="25"/>
      <c r="J68" s="25"/>
    </row>
    <row r="69" ht="23" customHeight="1" spans="1:10">
      <c r="A69" s="58"/>
      <c r="B69" s="59"/>
      <c r="C69" s="39" t="s">
        <v>18</v>
      </c>
      <c r="D69" s="39"/>
      <c r="E69" s="25"/>
      <c r="F69" s="25"/>
      <c r="G69" s="25"/>
      <c r="H69" s="25"/>
      <c r="I69" s="25"/>
      <c r="J69" s="25"/>
    </row>
    <row r="70" ht="23" customHeight="1" spans="1:10">
      <c r="A70" s="39" t="s">
        <v>808</v>
      </c>
      <c r="B70" s="6" t="s">
        <v>741</v>
      </c>
      <c r="C70" s="6"/>
      <c r="D70" s="6"/>
      <c r="E70" s="6"/>
      <c r="F70" s="6"/>
      <c r="G70" s="6"/>
      <c r="H70" s="6"/>
      <c r="I70" s="6"/>
      <c r="J70" s="6"/>
    </row>
    <row r="71" ht="23" customHeight="1" spans="1:10">
      <c r="A71" s="39"/>
      <c r="B71" s="39" t="s">
        <v>809</v>
      </c>
      <c r="C71" s="39"/>
      <c r="D71" s="39"/>
      <c r="E71" s="39"/>
      <c r="F71" s="39"/>
      <c r="G71" s="39"/>
      <c r="H71" s="6"/>
      <c r="I71" s="39"/>
      <c r="J71" s="39"/>
    </row>
    <row r="72" ht="23" customHeight="1" spans="1:10">
      <c r="A72" s="39"/>
      <c r="B72" s="39" t="s">
        <v>743</v>
      </c>
      <c r="C72" s="39"/>
      <c r="D72" s="39"/>
      <c r="E72" s="39"/>
      <c r="F72" s="39"/>
      <c r="G72" s="39"/>
      <c r="H72" s="6"/>
      <c r="I72" s="39"/>
      <c r="J72" s="39"/>
    </row>
    <row r="73" ht="23" customHeight="1" spans="1:10">
      <c r="A73" s="39"/>
      <c r="B73" s="39" t="s">
        <v>744</v>
      </c>
      <c r="C73" s="39"/>
      <c r="D73" s="39"/>
      <c r="E73" s="39"/>
      <c r="F73" s="39"/>
      <c r="G73" s="39"/>
      <c r="H73" s="6"/>
      <c r="I73" s="39"/>
      <c r="J73" s="39"/>
    </row>
    <row r="74" ht="23" customHeight="1" spans="1:10">
      <c r="A74" s="39" t="s">
        <v>810</v>
      </c>
      <c r="B74" s="39" t="s">
        <v>811</v>
      </c>
      <c r="C74" s="39" t="s">
        <v>747</v>
      </c>
      <c r="D74" s="6" t="s">
        <v>748</v>
      </c>
      <c r="E74" s="6"/>
      <c r="F74" s="6"/>
      <c r="G74" s="6"/>
      <c r="H74" s="43" t="s">
        <v>749</v>
      </c>
      <c r="I74" s="44"/>
      <c r="J74" s="53"/>
    </row>
    <row r="75" ht="23" customHeight="1" spans="1:10">
      <c r="A75" s="39"/>
      <c r="B75" s="5" t="s">
        <v>750</v>
      </c>
      <c r="C75" s="5" t="s">
        <v>751</v>
      </c>
      <c r="D75" s="39" t="s">
        <v>812</v>
      </c>
      <c r="E75" s="39"/>
      <c r="F75" s="39"/>
      <c r="G75" s="39"/>
      <c r="H75" s="43" t="s">
        <v>798</v>
      </c>
      <c r="I75" s="44"/>
      <c r="J75" s="53"/>
    </row>
    <row r="76" ht="23" customHeight="1" spans="1:10">
      <c r="A76" s="39"/>
      <c r="B76" s="69"/>
      <c r="C76" s="69"/>
      <c r="D76" s="39" t="s">
        <v>813</v>
      </c>
      <c r="E76" s="39"/>
      <c r="F76" s="39"/>
      <c r="G76" s="39"/>
      <c r="H76" s="43"/>
      <c r="I76" s="44"/>
      <c r="J76" s="53"/>
    </row>
    <row r="77" ht="23" customHeight="1" spans="1:10">
      <c r="A77" s="39"/>
      <c r="B77" s="69"/>
      <c r="C77" s="69"/>
      <c r="D77" s="39" t="s">
        <v>814</v>
      </c>
      <c r="E77" s="39"/>
      <c r="F77" s="39"/>
      <c r="G77" s="39"/>
      <c r="H77" s="43" t="s">
        <v>757</v>
      </c>
      <c r="I77" s="44"/>
      <c r="J77" s="53"/>
    </row>
    <row r="78" ht="23" customHeight="1" spans="1:10">
      <c r="A78" s="39"/>
      <c r="B78" s="69"/>
      <c r="C78" s="7"/>
      <c r="D78" s="39" t="s">
        <v>815</v>
      </c>
      <c r="E78" s="39"/>
      <c r="F78" s="39"/>
      <c r="G78" s="39"/>
      <c r="H78" s="43">
        <v>1</v>
      </c>
      <c r="I78" s="44"/>
      <c r="J78" s="53"/>
    </row>
    <row r="79" ht="23" customHeight="1" spans="1:10">
      <c r="A79" s="39"/>
      <c r="B79" s="69"/>
      <c r="C79" s="5" t="s">
        <v>755</v>
      </c>
      <c r="D79" s="39" t="s">
        <v>813</v>
      </c>
      <c r="E79" s="39"/>
      <c r="F79" s="39"/>
      <c r="G79" s="39"/>
      <c r="H79" s="43"/>
      <c r="I79" s="44"/>
      <c r="J79" s="53"/>
    </row>
    <row r="80" ht="23" customHeight="1" spans="1:10">
      <c r="A80" s="39"/>
      <c r="B80" s="69" t="s">
        <v>763</v>
      </c>
      <c r="C80" s="69" t="s">
        <v>763</v>
      </c>
      <c r="D80" s="39" t="s">
        <v>816</v>
      </c>
      <c r="E80" s="39"/>
      <c r="F80" s="39"/>
      <c r="G80" s="39"/>
      <c r="H80" s="43">
        <v>1</v>
      </c>
      <c r="I80" s="44"/>
      <c r="J80" s="53"/>
    </row>
    <row r="81" ht="23" customHeight="1" spans="1:10">
      <c r="A81" s="39"/>
      <c r="B81" s="70"/>
      <c r="C81" s="7"/>
      <c r="D81" s="39" t="s">
        <v>813</v>
      </c>
      <c r="E81" s="39"/>
      <c r="F81" s="39"/>
      <c r="G81" s="39"/>
      <c r="H81" s="43"/>
      <c r="I81" s="44"/>
      <c r="J81" s="53"/>
    </row>
    <row r="82" ht="23" customHeight="1" spans="1:10">
      <c r="A82" s="39"/>
      <c r="B82" s="69" t="s">
        <v>766</v>
      </c>
      <c r="C82" s="5" t="s">
        <v>766</v>
      </c>
      <c r="D82" s="39" t="s">
        <v>817</v>
      </c>
      <c r="E82" s="39"/>
      <c r="F82" s="39"/>
      <c r="G82" s="39"/>
      <c r="H82" s="43" t="s">
        <v>818</v>
      </c>
      <c r="I82" s="44"/>
      <c r="J82" s="53"/>
    </row>
    <row r="83" ht="23" customHeight="1" spans="1:10">
      <c r="A83" s="39"/>
      <c r="B83" s="70"/>
      <c r="C83" s="7"/>
      <c r="D83" s="39" t="s">
        <v>813</v>
      </c>
      <c r="E83" s="39"/>
      <c r="F83" s="39"/>
      <c r="G83" s="39"/>
      <c r="H83" s="43"/>
      <c r="I83" s="44"/>
      <c r="J83" s="53"/>
    </row>
    <row r="84" ht="23" customHeight="1" spans="1:10">
      <c r="A84" s="39"/>
      <c r="B84" s="5" t="s">
        <v>796</v>
      </c>
      <c r="C84" s="6" t="s">
        <v>772</v>
      </c>
      <c r="D84" s="39"/>
      <c r="E84" s="39"/>
      <c r="F84" s="39"/>
      <c r="G84" s="39"/>
      <c r="H84" s="43"/>
      <c r="I84" s="44"/>
      <c r="J84" s="53"/>
    </row>
    <row r="85" ht="23" customHeight="1" spans="1:10">
      <c r="A85" s="39"/>
      <c r="B85" s="69"/>
      <c r="C85" s="6"/>
      <c r="D85" s="39" t="s">
        <v>813</v>
      </c>
      <c r="E85" s="39"/>
      <c r="F85" s="39"/>
      <c r="G85" s="39"/>
      <c r="H85" s="43"/>
      <c r="I85" s="44"/>
      <c r="J85" s="53"/>
    </row>
    <row r="86" ht="23" customHeight="1" spans="1:10">
      <c r="A86" s="39"/>
      <c r="B86" s="69"/>
      <c r="C86" s="6" t="s">
        <v>775</v>
      </c>
      <c r="D86" s="39" t="s">
        <v>819</v>
      </c>
      <c r="E86" s="39"/>
      <c r="F86" s="39"/>
      <c r="G86" s="39"/>
      <c r="H86" s="43" t="s">
        <v>757</v>
      </c>
      <c r="I86" s="44"/>
      <c r="J86" s="53"/>
    </row>
    <row r="87" ht="23" customHeight="1" spans="1:10">
      <c r="A87" s="39"/>
      <c r="B87" s="7"/>
      <c r="C87" s="6"/>
      <c r="D87" s="39" t="s">
        <v>813</v>
      </c>
      <c r="E87" s="39"/>
      <c r="F87" s="39"/>
      <c r="G87" s="39"/>
      <c r="H87" s="43"/>
      <c r="I87" s="44"/>
      <c r="J87" s="53"/>
    </row>
    <row r="88" ht="23" customHeight="1" spans="1:10">
      <c r="A88" s="39"/>
      <c r="B88" s="5" t="s">
        <v>778</v>
      </c>
      <c r="C88" s="25"/>
      <c r="D88" s="39" t="s">
        <v>820</v>
      </c>
      <c r="E88" s="39"/>
      <c r="F88" s="39"/>
      <c r="G88" s="39"/>
      <c r="H88" s="43" t="s">
        <v>757</v>
      </c>
      <c r="I88" s="44"/>
      <c r="J88" s="53"/>
    </row>
    <row r="89" ht="23" customHeight="1" spans="1:10">
      <c r="A89" s="39"/>
      <c r="B89" s="69"/>
      <c r="C89" s="6" t="s">
        <v>821</v>
      </c>
      <c r="D89" s="39"/>
      <c r="E89" s="39"/>
      <c r="F89" s="39"/>
      <c r="G89" s="39"/>
      <c r="H89" s="43"/>
      <c r="I89" s="44"/>
      <c r="J89" s="53"/>
    </row>
    <row r="90" ht="23" customHeight="1" spans="1:10">
      <c r="A90" s="39"/>
      <c r="B90" s="69"/>
      <c r="C90" s="6" t="s">
        <v>822</v>
      </c>
      <c r="D90" s="39" t="s">
        <v>823</v>
      </c>
      <c r="E90" s="39"/>
      <c r="F90" s="39"/>
      <c r="G90" s="39"/>
      <c r="H90" s="43" t="s">
        <v>757</v>
      </c>
      <c r="I90" s="44"/>
      <c r="J90" s="53"/>
    </row>
    <row r="91" ht="23" customHeight="1" spans="1:10">
      <c r="A91" s="39"/>
      <c r="B91" s="7"/>
      <c r="C91" s="6" t="s">
        <v>824</v>
      </c>
      <c r="D91" s="39" t="s">
        <v>813</v>
      </c>
      <c r="E91" s="39"/>
      <c r="F91" s="39"/>
      <c r="G91" s="39"/>
      <c r="H91" s="43"/>
      <c r="I91" s="44"/>
      <c r="J91" s="53"/>
    </row>
    <row r="93" ht="18.75" spans="1:10">
      <c r="A93" s="71" t="s">
        <v>825</v>
      </c>
      <c r="B93" s="71"/>
      <c r="C93" s="72"/>
      <c r="D93" s="72"/>
      <c r="E93" s="72"/>
      <c r="F93" s="72"/>
      <c r="G93" s="72"/>
      <c r="H93" s="72"/>
      <c r="I93" s="71"/>
      <c r="J93" s="71"/>
    </row>
    <row r="94" ht="22.5" spans="1:10">
      <c r="A94" s="73" t="s">
        <v>826</v>
      </c>
      <c r="B94" s="73"/>
      <c r="C94" s="73"/>
      <c r="D94" s="73"/>
      <c r="E94" s="73"/>
      <c r="F94" s="73"/>
      <c r="G94" s="73"/>
      <c r="H94" s="73"/>
      <c r="I94" s="73"/>
      <c r="J94" s="73"/>
    </row>
    <row r="95" ht="18.75" spans="1:10">
      <c r="A95" s="74" t="s">
        <v>827</v>
      </c>
      <c r="B95" s="74"/>
      <c r="C95" s="74"/>
      <c r="D95" s="52"/>
      <c r="E95" s="52"/>
      <c r="F95" s="52"/>
      <c r="G95" s="52"/>
      <c r="H95" s="52"/>
      <c r="I95" s="74"/>
      <c r="J95" s="74"/>
    </row>
    <row r="96" ht="28" customHeight="1" spans="1:10">
      <c r="A96" s="6" t="s">
        <v>828</v>
      </c>
      <c r="B96" s="6"/>
      <c r="C96" s="6"/>
      <c r="D96" s="43"/>
      <c r="E96" s="75"/>
      <c r="F96" s="75"/>
      <c r="G96" s="76"/>
      <c r="H96" s="6" t="s">
        <v>829</v>
      </c>
      <c r="I96" s="83"/>
      <c r="J96" s="83"/>
    </row>
    <row r="97" ht="28" customHeight="1" spans="1:10">
      <c r="A97" s="6" t="s">
        <v>830</v>
      </c>
      <c r="B97" s="6"/>
      <c r="C97" s="6"/>
      <c r="D97" s="43"/>
      <c r="E97" s="75"/>
      <c r="F97" s="75"/>
      <c r="G97" s="76"/>
      <c r="H97" s="6" t="s">
        <v>831</v>
      </c>
      <c r="I97" s="83"/>
      <c r="J97" s="83"/>
    </row>
    <row r="98" ht="28" customHeight="1" spans="1:10">
      <c r="A98" s="6" t="s">
        <v>832</v>
      </c>
      <c r="B98" s="6"/>
      <c r="C98" s="6"/>
      <c r="D98" s="77"/>
      <c r="E98" s="78"/>
      <c r="F98" s="78"/>
      <c r="G98" s="78"/>
      <c r="H98" s="78"/>
      <c r="I98" s="78"/>
      <c r="J98" s="84"/>
    </row>
    <row r="99" ht="23" customHeight="1" spans="1:10">
      <c r="A99" s="54" t="s">
        <v>737</v>
      </c>
      <c r="B99" s="79"/>
      <c r="C99" s="55"/>
      <c r="D99" s="43" t="s">
        <v>833</v>
      </c>
      <c r="E99" s="44"/>
      <c r="F99" s="80"/>
      <c r="G99" s="43" t="s">
        <v>834</v>
      </c>
      <c r="H99" s="53"/>
      <c r="I99" s="43" t="s">
        <v>835</v>
      </c>
      <c r="J99" s="67"/>
    </row>
    <row r="100" ht="23" customHeight="1" spans="1:10">
      <c r="A100" s="56"/>
      <c r="B100" s="81"/>
      <c r="C100" s="57"/>
      <c r="D100" s="43" t="s">
        <v>836</v>
      </c>
      <c r="E100" s="44"/>
      <c r="F100" s="80"/>
      <c r="G100" s="43"/>
      <c r="H100" s="53"/>
      <c r="I100" s="77"/>
      <c r="J100" s="84"/>
    </row>
    <row r="101" ht="23" customHeight="1" spans="1:10">
      <c r="A101" s="56"/>
      <c r="B101" s="81"/>
      <c r="C101" s="57"/>
      <c r="D101" s="43" t="s">
        <v>837</v>
      </c>
      <c r="E101" s="44"/>
      <c r="F101" s="80"/>
      <c r="G101" s="43"/>
      <c r="H101" s="53"/>
      <c r="I101" s="77"/>
      <c r="J101" s="84"/>
    </row>
    <row r="102" ht="23" customHeight="1" spans="1:10">
      <c r="A102" s="58"/>
      <c r="B102" s="82"/>
      <c r="C102" s="59"/>
      <c r="D102" s="43" t="s">
        <v>838</v>
      </c>
      <c r="E102" s="44"/>
      <c r="F102" s="80"/>
      <c r="G102" s="43"/>
      <c r="H102" s="53"/>
      <c r="I102" s="77"/>
      <c r="J102" s="84"/>
    </row>
    <row r="103" ht="23" customHeight="1" spans="1:10">
      <c r="A103" s="6" t="s">
        <v>839</v>
      </c>
      <c r="B103" s="6"/>
      <c r="C103" s="6"/>
      <c r="D103" s="6"/>
      <c r="E103" s="6"/>
      <c r="F103" s="6"/>
      <c r="G103" s="6" t="s">
        <v>840</v>
      </c>
      <c r="H103" s="6"/>
      <c r="I103" s="6"/>
      <c r="J103" s="6"/>
    </row>
    <row r="104" ht="23" customHeight="1" spans="1:10">
      <c r="A104" s="47" t="s">
        <v>841</v>
      </c>
      <c r="B104" s="83"/>
      <c r="C104" s="26"/>
      <c r="D104" s="26"/>
      <c r="E104" s="26"/>
      <c r="F104" s="26"/>
      <c r="G104" s="26"/>
      <c r="H104" s="26"/>
      <c r="I104" s="83"/>
      <c r="J104" s="83"/>
    </row>
    <row r="105" ht="23" customHeight="1" spans="1:10">
      <c r="A105" s="47" t="s">
        <v>842</v>
      </c>
      <c r="B105" s="6" t="s">
        <v>843</v>
      </c>
      <c r="C105" s="6" t="s">
        <v>844</v>
      </c>
      <c r="D105" s="6" t="s">
        <v>748</v>
      </c>
      <c r="E105" s="6" t="s">
        <v>845</v>
      </c>
      <c r="F105" s="6"/>
      <c r="G105" s="43" t="s">
        <v>846</v>
      </c>
      <c r="H105" s="53"/>
      <c r="I105" s="6" t="s">
        <v>847</v>
      </c>
      <c r="J105" s="6"/>
    </row>
    <row r="106" ht="23" customHeight="1" spans="1:10">
      <c r="A106" s="42"/>
      <c r="B106" s="42" t="s">
        <v>848</v>
      </c>
      <c r="C106" s="6" t="s">
        <v>849</v>
      </c>
      <c r="D106" s="26"/>
      <c r="E106" s="26"/>
      <c r="F106" s="26"/>
      <c r="G106" s="77"/>
      <c r="H106" s="84"/>
      <c r="I106" s="83"/>
      <c r="J106" s="83"/>
    </row>
    <row r="107" ht="23" customHeight="1" spans="1:10">
      <c r="A107" s="42"/>
      <c r="B107" s="42"/>
      <c r="C107" s="6" t="s">
        <v>850</v>
      </c>
      <c r="D107" s="26"/>
      <c r="E107" s="26"/>
      <c r="F107" s="26"/>
      <c r="G107" s="77"/>
      <c r="H107" s="84"/>
      <c r="I107" s="83"/>
      <c r="J107" s="83"/>
    </row>
    <row r="108" ht="23" customHeight="1" spans="1:10">
      <c r="A108" s="42"/>
      <c r="B108" s="42"/>
      <c r="C108" s="6" t="s">
        <v>851</v>
      </c>
      <c r="D108" s="26"/>
      <c r="E108" s="26"/>
      <c r="F108" s="26"/>
      <c r="G108" s="77"/>
      <c r="H108" s="84"/>
      <c r="I108" s="83"/>
      <c r="J108" s="83"/>
    </row>
    <row r="109" ht="23" customHeight="1" spans="1:10">
      <c r="A109" s="42"/>
      <c r="B109" s="42"/>
      <c r="C109" s="6" t="s">
        <v>852</v>
      </c>
      <c r="D109" s="26"/>
      <c r="E109" s="26"/>
      <c r="F109" s="26"/>
      <c r="G109" s="77"/>
      <c r="H109" s="84"/>
      <c r="I109" s="83"/>
      <c r="J109" s="83"/>
    </row>
    <row r="110" ht="23" customHeight="1" spans="1:10">
      <c r="A110" s="42"/>
      <c r="B110" s="39" t="s">
        <v>853</v>
      </c>
      <c r="C110" s="6" t="s">
        <v>772</v>
      </c>
      <c r="D110" s="26"/>
      <c r="E110" s="26"/>
      <c r="F110" s="26"/>
      <c r="G110" s="77"/>
      <c r="H110" s="84"/>
      <c r="I110" s="83"/>
      <c r="J110" s="83"/>
    </row>
    <row r="111" ht="23" customHeight="1" spans="1:10">
      <c r="A111" s="42"/>
      <c r="B111" s="39"/>
      <c r="C111" s="6" t="s">
        <v>775</v>
      </c>
      <c r="D111" s="26"/>
      <c r="E111" s="26"/>
      <c r="F111" s="26"/>
      <c r="G111" s="77"/>
      <c r="H111" s="84"/>
      <c r="I111" s="83"/>
      <c r="J111" s="83"/>
    </row>
    <row r="112" ht="23" customHeight="1" spans="1:10">
      <c r="A112" s="42"/>
      <c r="B112" s="39"/>
      <c r="C112" s="6" t="s">
        <v>800</v>
      </c>
      <c r="D112" s="26"/>
      <c r="E112" s="26"/>
      <c r="F112" s="26"/>
      <c r="G112" s="77"/>
      <c r="H112" s="84"/>
      <c r="I112" s="83"/>
      <c r="J112" s="83"/>
    </row>
    <row r="113" ht="23" customHeight="1" spans="1:10">
      <c r="A113" s="42"/>
      <c r="B113" s="39"/>
      <c r="C113" s="6" t="s">
        <v>854</v>
      </c>
      <c r="D113" s="26"/>
      <c r="E113" s="26"/>
      <c r="F113" s="26"/>
      <c r="G113" s="77"/>
      <c r="H113" s="84"/>
      <c r="I113" s="83"/>
      <c r="J113" s="83"/>
    </row>
    <row r="114" ht="23" customHeight="1" spans="1:10">
      <c r="A114" s="42"/>
      <c r="B114" s="5" t="s">
        <v>778</v>
      </c>
      <c r="C114" s="6" t="s">
        <v>855</v>
      </c>
      <c r="D114" s="26"/>
      <c r="E114" s="26"/>
      <c r="F114" s="26"/>
      <c r="G114" s="85"/>
      <c r="H114" s="86"/>
      <c r="I114" s="83"/>
      <c r="J114" s="83"/>
    </row>
    <row r="115" ht="23" customHeight="1" spans="1:10">
      <c r="A115" s="42"/>
      <c r="B115" s="7"/>
      <c r="C115" s="6"/>
      <c r="D115" s="26"/>
      <c r="E115" s="26"/>
      <c r="F115" s="26"/>
      <c r="G115" s="87"/>
      <c r="H115" s="88"/>
      <c r="I115" s="83"/>
      <c r="J115" s="83"/>
    </row>
    <row r="116" ht="23" customHeight="1" spans="1:10">
      <c r="A116" s="54" t="s">
        <v>856</v>
      </c>
      <c r="B116" s="55"/>
      <c r="C116" s="26"/>
      <c r="D116" s="26"/>
      <c r="E116" s="26"/>
      <c r="F116" s="26"/>
      <c r="G116" s="6" t="s">
        <v>857</v>
      </c>
      <c r="H116" s="6"/>
      <c r="I116" s="83"/>
      <c r="J116" s="83"/>
    </row>
    <row r="117" ht="23" customHeight="1" spans="1:10">
      <c r="A117" s="58"/>
      <c r="B117" s="59"/>
      <c r="C117" s="26"/>
      <c r="D117" s="26"/>
      <c r="E117" s="26"/>
      <c r="F117" s="26"/>
      <c r="G117" s="6"/>
      <c r="H117" s="6"/>
      <c r="I117" s="83"/>
      <c r="J117" s="83"/>
    </row>
    <row r="118" ht="23" customHeight="1" spans="1:10">
      <c r="A118" s="6" t="s">
        <v>858</v>
      </c>
      <c r="B118" s="6"/>
      <c r="C118" s="6" t="s">
        <v>859</v>
      </c>
      <c r="D118" s="6"/>
      <c r="E118" s="6"/>
      <c r="F118" s="6"/>
      <c r="G118" s="6"/>
      <c r="H118" s="6"/>
      <c r="I118" s="39"/>
      <c r="J118" s="39"/>
    </row>
    <row r="119" ht="21" customHeight="1" spans="1:10">
      <c r="A119" s="89" t="s">
        <v>860</v>
      </c>
      <c r="B119" s="89"/>
      <c r="C119" s="89"/>
      <c r="D119" s="90"/>
      <c r="E119" s="90"/>
      <c r="F119" s="90"/>
      <c r="G119" s="90"/>
      <c r="H119" s="90"/>
      <c r="I119" s="89"/>
      <c r="J119" s="89"/>
    </row>
    <row r="120" ht="21" customHeight="1" spans="1:10">
      <c r="A120" s="89"/>
      <c r="B120" s="89"/>
      <c r="C120" s="89"/>
      <c r="D120" s="90"/>
      <c r="E120" s="90"/>
      <c r="F120" s="90"/>
      <c r="G120" s="90"/>
      <c r="H120" s="90"/>
      <c r="I120" s="89"/>
      <c r="J120" s="89"/>
    </row>
  </sheetData>
  <mergeCells count="261">
    <mergeCell ref="A3:J3"/>
    <mergeCell ref="A4:J4"/>
    <mergeCell ref="B5:D5"/>
    <mergeCell ref="E5:H5"/>
    <mergeCell ref="I5:J5"/>
    <mergeCell ref="A6:B6"/>
    <mergeCell ref="C6:D6"/>
    <mergeCell ref="E6:H6"/>
    <mergeCell ref="I6:J6"/>
    <mergeCell ref="C7:D7"/>
    <mergeCell ref="E7:J7"/>
    <mergeCell ref="C8:D8"/>
    <mergeCell ref="E8:J8"/>
    <mergeCell ref="C9:D9"/>
    <mergeCell ref="E9:J9"/>
    <mergeCell ref="B10:J10"/>
    <mergeCell ref="B11:J11"/>
    <mergeCell ref="B12:J12"/>
    <mergeCell ref="B13:J13"/>
    <mergeCell ref="D14:F14"/>
    <mergeCell ref="G14:J14"/>
    <mergeCell ref="D15:F15"/>
    <mergeCell ref="G15:J15"/>
    <mergeCell ref="D16:F16"/>
    <mergeCell ref="G16:J16"/>
    <mergeCell ref="D17:F17"/>
    <mergeCell ref="G17:J17"/>
    <mergeCell ref="D18:F18"/>
    <mergeCell ref="G18:J18"/>
    <mergeCell ref="D19:F19"/>
    <mergeCell ref="G19:J19"/>
    <mergeCell ref="D20:F20"/>
    <mergeCell ref="G20:J20"/>
    <mergeCell ref="D21:F21"/>
    <mergeCell ref="G21:J21"/>
    <mergeCell ref="D22:F22"/>
    <mergeCell ref="G22:J22"/>
    <mergeCell ref="D23:F23"/>
    <mergeCell ref="G23:J23"/>
    <mergeCell ref="D24:F24"/>
    <mergeCell ref="G24:J24"/>
    <mergeCell ref="D25:F25"/>
    <mergeCell ref="G25:J25"/>
    <mergeCell ref="D26:F26"/>
    <mergeCell ref="G26:J26"/>
    <mergeCell ref="D27:F27"/>
    <mergeCell ref="G27:J27"/>
    <mergeCell ref="A34:J34"/>
    <mergeCell ref="A35:J35"/>
    <mergeCell ref="A36:B36"/>
    <mergeCell ref="C36:D36"/>
    <mergeCell ref="E36:H36"/>
    <mergeCell ref="I36:J36"/>
    <mergeCell ref="A37:B37"/>
    <mergeCell ref="C37:D37"/>
    <mergeCell ref="E37:H37"/>
    <mergeCell ref="I37:J37"/>
    <mergeCell ref="C38:D38"/>
    <mergeCell ref="E38:J38"/>
    <mergeCell ref="C39:D39"/>
    <mergeCell ref="E39:J39"/>
    <mergeCell ref="C40:D40"/>
    <mergeCell ref="E40:J40"/>
    <mergeCell ref="B41:J41"/>
    <mergeCell ref="B42:C42"/>
    <mergeCell ref="D42:J42"/>
    <mergeCell ref="B43:C43"/>
    <mergeCell ref="D43:J43"/>
    <mergeCell ref="B44:C44"/>
    <mergeCell ref="D44:J44"/>
    <mergeCell ref="D45:F45"/>
    <mergeCell ref="G45:J45"/>
    <mergeCell ref="D46:F46"/>
    <mergeCell ref="G46:J46"/>
    <mergeCell ref="D47:F47"/>
    <mergeCell ref="G47:J47"/>
    <mergeCell ref="D48:F48"/>
    <mergeCell ref="G48:J48"/>
    <mergeCell ref="D49:F49"/>
    <mergeCell ref="G49:J49"/>
    <mergeCell ref="D50:F50"/>
    <mergeCell ref="G50:J50"/>
    <mergeCell ref="D51:F51"/>
    <mergeCell ref="G51:J51"/>
    <mergeCell ref="D52:F52"/>
    <mergeCell ref="G52:J52"/>
    <mergeCell ref="D53:F53"/>
    <mergeCell ref="G53:J53"/>
    <mergeCell ref="D54:F54"/>
    <mergeCell ref="G54:J54"/>
    <mergeCell ref="D55:F55"/>
    <mergeCell ref="G55:J55"/>
    <mergeCell ref="D56:F56"/>
    <mergeCell ref="G56:J56"/>
    <mergeCell ref="D57:F57"/>
    <mergeCell ref="G57:J57"/>
    <mergeCell ref="D58:F58"/>
    <mergeCell ref="G58:J58"/>
    <mergeCell ref="D59:F59"/>
    <mergeCell ref="G59:J59"/>
    <mergeCell ref="A63:J63"/>
    <mergeCell ref="A64:J64"/>
    <mergeCell ref="A65:B65"/>
    <mergeCell ref="C65:D65"/>
    <mergeCell ref="E65:H65"/>
    <mergeCell ref="I65:J65"/>
    <mergeCell ref="A66:B66"/>
    <mergeCell ref="C66:D66"/>
    <mergeCell ref="E66:H66"/>
    <mergeCell ref="I66:J66"/>
    <mergeCell ref="C67:D67"/>
    <mergeCell ref="E67:J67"/>
    <mergeCell ref="C68:D68"/>
    <mergeCell ref="E68:J68"/>
    <mergeCell ref="C69:D69"/>
    <mergeCell ref="E69:J69"/>
    <mergeCell ref="B70:J70"/>
    <mergeCell ref="B71:J71"/>
    <mergeCell ref="B72:J72"/>
    <mergeCell ref="B73:J73"/>
    <mergeCell ref="D74:G74"/>
    <mergeCell ref="H74:J74"/>
    <mergeCell ref="D75:G75"/>
    <mergeCell ref="H75:J75"/>
    <mergeCell ref="D76:G76"/>
    <mergeCell ref="H76:J76"/>
    <mergeCell ref="D77:G77"/>
    <mergeCell ref="H77:J77"/>
    <mergeCell ref="D78:G78"/>
    <mergeCell ref="H78:J78"/>
    <mergeCell ref="D79:G79"/>
    <mergeCell ref="H79:J79"/>
    <mergeCell ref="D80:G80"/>
    <mergeCell ref="H80:J80"/>
    <mergeCell ref="D81:G81"/>
    <mergeCell ref="H81:J81"/>
    <mergeCell ref="D82:G82"/>
    <mergeCell ref="H82:J82"/>
    <mergeCell ref="D83:G83"/>
    <mergeCell ref="H83:J83"/>
    <mergeCell ref="D84:G84"/>
    <mergeCell ref="H84:J84"/>
    <mergeCell ref="D85:G85"/>
    <mergeCell ref="H85:J85"/>
    <mergeCell ref="D86:G86"/>
    <mergeCell ref="H86:J86"/>
    <mergeCell ref="D87:G87"/>
    <mergeCell ref="H87:J87"/>
    <mergeCell ref="D88:G88"/>
    <mergeCell ref="H88:J88"/>
    <mergeCell ref="D89:G89"/>
    <mergeCell ref="H89:J89"/>
    <mergeCell ref="D90:G90"/>
    <mergeCell ref="H90:J90"/>
    <mergeCell ref="D91:G91"/>
    <mergeCell ref="H91:J91"/>
    <mergeCell ref="A93:J93"/>
    <mergeCell ref="A94:J94"/>
    <mergeCell ref="A95:J95"/>
    <mergeCell ref="A96:C96"/>
    <mergeCell ref="D96:G96"/>
    <mergeCell ref="I96:J96"/>
    <mergeCell ref="A97:C97"/>
    <mergeCell ref="D97:G97"/>
    <mergeCell ref="I97:J97"/>
    <mergeCell ref="A98:C98"/>
    <mergeCell ref="D98:J98"/>
    <mergeCell ref="D99:F99"/>
    <mergeCell ref="G99:H99"/>
    <mergeCell ref="I99:J99"/>
    <mergeCell ref="D100:F100"/>
    <mergeCell ref="G100:H100"/>
    <mergeCell ref="I100:J100"/>
    <mergeCell ref="D101:F101"/>
    <mergeCell ref="G101:H101"/>
    <mergeCell ref="I101:J101"/>
    <mergeCell ref="D102:F102"/>
    <mergeCell ref="G102:H102"/>
    <mergeCell ref="I102:J102"/>
    <mergeCell ref="A103:F103"/>
    <mergeCell ref="G103:J103"/>
    <mergeCell ref="B104:F104"/>
    <mergeCell ref="G104:J104"/>
    <mergeCell ref="E105:F105"/>
    <mergeCell ref="G105:H105"/>
    <mergeCell ref="I105:J105"/>
    <mergeCell ref="E106:F106"/>
    <mergeCell ref="G106:H106"/>
    <mergeCell ref="I106:J106"/>
    <mergeCell ref="E107:F107"/>
    <mergeCell ref="G107:H107"/>
    <mergeCell ref="I107:J107"/>
    <mergeCell ref="E108:F108"/>
    <mergeCell ref="G108:H108"/>
    <mergeCell ref="I108:J108"/>
    <mergeCell ref="E109:F109"/>
    <mergeCell ref="G109:H109"/>
    <mergeCell ref="I109:J109"/>
    <mergeCell ref="E110:F110"/>
    <mergeCell ref="G110:H110"/>
    <mergeCell ref="I110:J110"/>
    <mergeCell ref="E111:F111"/>
    <mergeCell ref="G111:H111"/>
    <mergeCell ref="I111:J111"/>
    <mergeCell ref="E112:F112"/>
    <mergeCell ref="G112:H112"/>
    <mergeCell ref="I112:J112"/>
    <mergeCell ref="E113:F113"/>
    <mergeCell ref="G113:H113"/>
    <mergeCell ref="I113:J113"/>
    <mergeCell ref="A118:B118"/>
    <mergeCell ref="C118:J118"/>
    <mergeCell ref="A10:A13"/>
    <mergeCell ref="A14:A27"/>
    <mergeCell ref="A41:A44"/>
    <mergeCell ref="A45:A59"/>
    <mergeCell ref="A70:A73"/>
    <mergeCell ref="A74:A91"/>
    <mergeCell ref="A105:A115"/>
    <mergeCell ref="B15:B23"/>
    <mergeCell ref="B24:B25"/>
    <mergeCell ref="B26:B27"/>
    <mergeCell ref="B46:B51"/>
    <mergeCell ref="B52:B57"/>
    <mergeCell ref="B58:B59"/>
    <mergeCell ref="B75:B79"/>
    <mergeCell ref="B80:B81"/>
    <mergeCell ref="B82:B83"/>
    <mergeCell ref="B84:B87"/>
    <mergeCell ref="B88:B91"/>
    <mergeCell ref="B106:B109"/>
    <mergeCell ref="B110:B113"/>
    <mergeCell ref="B114:B115"/>
    <mergeCell ref="C15:C16"/>
    <mergeCell ref="C17:C20"/>
    <mergeCell ref="C22:C23"/>
    <mergeCell ref="C26:C27"/>
    <mergeCell ref="C50:C51"/>
    <mergeCell ref="C53:C54"/>
    <mergeCell ref="C56:C57"/>
    <mergeCell ref="C58:C59"/>
    <mergeCell ref="C75:C78"/>
    <mergeCell ref="C80:C81"/>
    <mergeCell ref="C82:C83"/>
    <mergeCell ref="C84:C85"/>
    <mergeCell ref="C86:C87"/>
    <mergeCell ref="C114:C115"/>
    <mergeCell ref="D114:D115"/>
    <mergeCell ref="A7:B9"/>
    <mergeCell ref="A28:J29"/>
    <mergeCell ref="A38:B40"/>
    <mergeCell ref="A67:B69"/>
    <mergeCell ref="A99:C102"/>
    <mergeCell ref="E114:F115"/>
    <mergeCell ref="G114:H115"/>
    <mergeCell ref="I114:J115"/>
    <mergeCell ref="A116:B117"/>
    <mergeCell ref="G116:H117"/>
    <mergeCell ref="I116:J117"/>
    <mergeCell ref="C116:F117"/>
    <mergeCell ref="A119:J120"/>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C6" sqref="C6"/>
    </sheetView>
  </sheetViews>
  <sheetFormatPr defaultColWidth="9" defaultRowHeight="13.5"/>
  <cols>
    <col min="1" max="1" width="9" style="24"/>
    <col min="2" max="2" width="29" customWidth="1"/>
    <col min="3" max="3" width="11.875" customWidth="1"/>
    <col min="4" max="4" width="18.75" customWidth="1"/>
    <col min="5" max="5" width="18.5" customWidth="1"/>
    <col min="6" max="6" width="17.25" customWidth="1"/>
    <col min="7" max="7" width="31.25" customWidth="1"/>
    <col min="8" max="8" width="28" customWidth="1"/>
    <col min="9" max="9" width="13.25" customWidth="1"/>
  </cols>
  <sheetData>
    <row r="1" ht="27" customHeight="1" spans="1:2">
      <c r="A1" s="24" t="s">
        <v>861</v>
      </c>
      <c r="B1" s="2"/>
    </row>
    <row r="2" ht="49" customHeight="1" spans="1:9">
      <c r="A2" s="3" t="s">
        <v>862</v>
      </c>
      <c r="B2" s="4"/>
      <c r="C2" s="4"/>
      <c r="D2" s="4"/>
      <c r="E2" s="4"/>
      <c r="F2" s="4"/>
      <c r="G2" s="4"/>
      <c r="H2" s="4"/>
      <c r="I2" s="4"/>
    </row>
    <row r="3" spans="1:9">
      <c r="A3" s="16" t="s">
        <v>863</v>
      </c>
      <c r="B3" s="16" t="s">
        <v>34</v>
      </c>
      <c r="C3" s="16" t="s">
        <v>5</v>
      </c>
      <c r="D3" s="16" t="s">
        <v>864</v>
      </c>
      <c r="E3" s="16" t="s">
        <v>10</v>
      </c>
      <c r="F3" s="16"/>
      <c r="G3" s="16" t="s">
        <v>865</v>
      </c>
      <c r="H3" s="16"/>
      <c r="I3" s="16"/>
    </row>
    <row r="4" spans="1:9">
      <c r="A4" s="16"/>
      <c r="B4" s="16"/>
      <c r="C4" s="16"/>
      <c r="D4" s="16"/>
      <c r="E4" s="16"/>
      <c r="F4" s="16"/>
      <c r="G4" s="16"/>
      <c r="H4" s="16"/>
      <c r="I4" s="16"/>
    </row>
    <row r="5" ht="29" customHeight="1" spans="1:9">
      <c r="A5" s="16"/>
      <c r="B5" s="16"/>
      <c r="C5" s="16"/>
      <c r="D5" s="16"/>
      <c r="E5" s="16" t="s">
        <v>866</v>
      </c>
      <c r="F5" s="16" t="s">
        <v>867</v>
      </c>
      <c r="G5" s="16" t="s">
        <v>868</v>
      </c>
      <c r="H5" s="25" t="s">
        <v>869</v>
      </c>
      <c r="I5" s="25" t="s">
        <v>533</v>
      </c>
    </row>
    <row r="6" ht="25" customHeight="1" spans="1:9">
      <c r="A6" s="26"/>
      <c r="B6" s="17" t="s">
        <v>870</v>
      </c>
      <c r="C6" s="26">
        <f t="shared" ref="C6:I6" si="0">C7+C11</f>
        <v>28</v>
      </c>
      <c r="D6" s="26">
        <f t="shared" si="0"/>
        <v>768.9</v>
      </c>
      <c r="E6" s="26">
        <f t="shared" si="0"/>
        <v>768.9</v>
      </c>
      <c r="F6" s="26">
        <f t="shared" si="0"/>
        <v>0</v>
      </c>
      <c r="G6" s="26">
        <f t="shared" si="0"/>
        <v>26</v>
      </c>
      <c r="H6" s="26">
        <f t="shared" si="0"/>
        <v>0</v>
      </c>
      <c r="I6" s="26">
        <f t="shared" si="0"/>
        <v>2</v>
      </c>
    </row>
    <row r="7" s="1" customFormat="1" ht="25" customHeight="1" spans="1:9">
      <c r="A7" s="26"/>
      <c r="B7" s="27" t="s">
        <v>20</v>
      </c>
      <c r="C7" s="26">
        <v>22</v>
      </c>
      <c r="D7" s="26">
        <v>649.9</v>
      </c>
      <c r="E7" s="26">
        <v>649.9</v>
      </c>
      <c r="F7" s="26">
        <v>0</v>
      </c>
      <c r="G7" s="26">
        <f t="shared" ref="G7:I7" si="1">G8+G9+G10</f>
        <v>20</v>
      </c>
      <c r="H7" s="26">
        <f t="shared" si="1"/>
        <v>0</v>
      </c>
      <c r="I7" s="26">
        <f t="shared" si="1"/>
        <v>2</v>
      </c>
    </row>
    <row r="8" ht="25" customHeight="1" spans="1:9">
      <c r="A8" s="26"/>
      <c r="B8" s="28" t="s">
        <v>871</v>
      </c>
      <c r="C8" s="26">
        <v>6</v>
      </c>
      <c r="D8" s="26">
        <v>250</v>
      </c>
      <c r="E8" s="26">
        <v>250</v>
      </c>
      <c r="F8" s="26">
        <v>0</v>
      </c>
      <c r="G8" s="26">
        <v>5</v>
      </c>
      <c r="H8" s="26">
        <v>0</v>
      </c>
      <c r="I8" s="26">
        <v>1</v>
      </c>
    </row>
    <row r="9" ht="25" customHeight="1" spans="1:9">
      <c r="A9" s="26"/>
      <c r="B9" s="28" t="s">
        <v>872</v>
      </c>
      <c r="C9" s="26">
        <v>1</v>
      </c>
      <c r="D9" s="26">
        <v>19.9</v>
      </c>
      <c r="E9" s="26">
        <v>19.9</v>
      </c>
      <c r="F9" s="26">
        <v>0</v>
      </c>
      <c r="G9" s="26">
        <v>0</v>
      </c>
      <c r="H9" s="26">
        <v>0</v>
      </c>
      <c r="I9" s="26">
        <v>1</v>
      </c>
    </row>
    <row r="10" ht="25" customHeight="1" spans="1:9">
      <c r="A10" s="26"/>
      <c r="B10" s="28" t="s">
        <v>873</v>
      </c>
      <c r="C10" s="26">
        <v>15</v>
      </c>
      <c r="D10" s="26">
        <v>380</v>
      </c>
      <c r="E10" s="26">
        <v>380</v>
      </c>
      <c r="F10" s="26">
        <v>0</v>
      </c>
      <c r="G10" s="26">
        <v>15</v>
      </c>
      <c r="H10" s="26">
        <v>0</v>
      </c>
      <c r="I10" s="26">
        <v>0</v>
      </c>
    </row>
    <row r="11" ht="25" customHeight="1" spans="1:9">
      <c r="A11" s="26"/>
      <c r="B11" s="27" t="s">
        <v>25</v>
      </c>
      <c r="C11" s="26">
        <v>6</v>
      </c>
      <c r="D11" s="26">
        <v>119</v>
      </c>
      <c r="E11" s="26">
        <v>119</v>
      </c>
      <c r="F11" s="26">
        <v>0</v>
      </c>
      <c r="G11" s="26">
        <v>6</v>
      </c>
      <c r="H11" s="26">
        <v>0</v>
      </c>
      <c r="I11" s="26">
        <v>0</v>
      </c>
    </row>
    <row r="12" ht="25" customHeight="1" spans="1:9">
      <c r="A12" s="26"/>
      <c r="B12" s="28" t="s">
        <v>874</v>
      </c>
      <c r="C12" s="26">
        <v>6</v>
      </c>
      <c r="D12" s="26">
        <v>119</v>
      </c>
      <c r="E12" s="26">
        <v>119</v>
      </c>
      <c r="F12" s="26">
        <v>0</v>
      </c>
      <c r="G12" s="26">
        <v>6</v>
      </c>
      <c r="H12" s="26">
        <v>0</v>
      </c>
      <c r="I12" s="26">
        <v>0</v>
      </c>
    </row>
    <row r="13" ht="25" customHeight="1" spans="1:9">
      <c r="A13" s="29"/>
      <c r="B13" s="30" t="s">
        <v>875</v>
      </c>
      <c r="C13" s="31"/>
      <c r="D13" s="31"/>
      <c r="E13" s="31"/>
      <c r="F13" s="31"/>
      <c r="G13" s="29"/>
      <c r="H13" s="29"/>
      <c r="I13" s="36"/>
    </row>
    <row r="14" ht="25" customHeight="1" spans="1:9">
      <c r="A14" s="32"/>
      <c r="B14" s="33" t="s">
        <v>876</v>
      </c>
      <c r="C14" s="34"/>
      <c r="D14" s="34"/>
      <c r="E14" s="34"/>
      <c r="F14" s="34"/>
      <c r="G14" s="35"/>
      <c r="H14" s="35"/>
      <c r="I14" s="35"/>
    </row>
  </sheetData>
  <mergeCells count="8">
    <mergeCell ref="A1:B1"/>
    <mergeCell ref="A2:I2"/>
    <mergeCell ref="A3:A5"/>
    <mergeCell ref="B3:B5"/>
    <mergeCell ref="C3:C5"/>
    <mergeCell ref="D3:D5"/>
    <mergeCell ref="E3:F4"/>
    <mergeCell ref="G3:I4"/>
  </mergeCells>
  <pageMargins left="0.751388888888889" right="0.751388888888889" top="1" bottom="1" header="0.5" footer="0.5"/>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N33"/>
  <sheetViews>
    <sheetView workbookViewId="0">
      <selection activeCell="L6" sqref="L6"/>
    </sheetView>
  </sheetViews>
  <sheetFormatPr defaultColWidth="9" defaultRowHeight="13.5"/>
  <cols>
    <col min="2" max="2" width="15.125" customWidth="1"/>
    <col min="4" max="4" width="11.125" customWidth="1"/>
    <col min="7" max="7" width="14.375" customWidth="1"/>
    <col min="8" max="8" width="13.25" customWidth="1"/>
    <col min="9" max="10" width="20" customWidth="1"/>
    <col min="11" max="11" width="16.75" customWidth="1"/>
    <col min="12" max="12" width="22.875" customWidth="1"/>
  </cols>
  <sheetData>
    <row r="1" ht="21" customHeight="1" spans="1:2">
      <c r="A1" s="2" t="s">
        <v>877</v>
      </c>
      <c r="B1" s="2"/>
    </row>
    <row r="2" ht="47" customHeight="1" spans="1:14">
      <c r="A2" s="3" t="s">
        <v>878</v>
      </c>
      <c r="B2" s="4"/>
      <c r="C2" s="4"/>
      <c r="D2" s="4"/>
      <c r="E2" s="4"/>
      <c r="F2" s="4"/>
      <c r="G2" s="4"/>
      <c r="H2" s="4"/>
      <c r="I2" s="4"/>
      <c r="J2" s="4"/>
      <c r="K2" s="4"/>
      <c r="L2" s="4"/>
      <c r="M2" s="23"/>
      <c r="N2" s="23"/>
    </row>
    <row r="3" ht="24" customHeight="1" spans="1:12">
      <c r="A3" s="16" t="s">
        <v>33</v>
      </c>
      <c r="B3" s="16" t="s">
        <v>35</v>
      </c>
      <c r="C3" s="16" t="s">
        <v>36</v>
      </c>
      <c r="D3" s="16" t="s">
        <v>34</v>
      </c>
      <c r="E3" s="16"/>
      <c r="F3" s="16"/>
      <c r="G3" s="16"/>
      <c r="H3" s="16" t="s">
        <v>879</v>
      </c>
      <c r="I3" s="16" t="s">
        <v>880</v>
      </c>
      <c r="J3" s="16"/>
      <c r="K3" s="16" t="s">
        <v>42</v>
      </c>
      <c r="L3" s="16" t="s">
        <v>865</v>
      </c>
    </row>
    <row r="4" ht="29" customHeight="1" spans="1:12">
      <c r="A4" s="16"/>
      <c r="B4" s="16"/>
      <c r="C4" s="16"/>
      <c r="D4" s="16" t="s">
        <v>4</v>
      </c>
      <c r="E4" s="16" t="s">
        <v>45</v>
      </c>
      <c r="F4" s="16"/>
      <c r="G4" s="16" t="s">
        <v>46</v>
      </c>
      <c r="H4" s="16"/>
      <c r="I4" s="16" t="s">
        <v>881</v>
      </c>
      <c r="J4" s="16" t="s">
        <v>54</v>
      </c>
      <c r="K4" s="16"/>
      <c r="L4" s="16"/>
    </row>
    <row r="5" ht="27" customHeight="1" spans="1:12">
      <c r="A5" s="17" t="s">
        <v>882</v>
      </c>
      <c r="B5" s="17"/>
      <c r="C5" s="17"/>
      <c r="D5" s="17"/>
      <c r="E5" s="17"/>
      <c r="F5" s="17"/>
      <c r="G5" s="17"/>
      <c r="H5" s="17"/>
      <c r="I5" s="17"/>
      <c r="J5" s="17"/>
      <c r="K5" s="17"/>
      <c r="L5" s="17"/>
    </row>
    <row r="6" ht="56" hidden="1" customHeight="1" spans="1:12">
      <c r="A6" s="13">
        <v>1</v>
      </c>
      <c r="B6" s="13" t="s">
        <v>338</v>
      </c>
      <c r="C6" s="13" t="s">
        <v>345</v>
      </c>
      <c r="D6" s="13" t="s">
        <v>58</v>
      </c>
      <c r="E6" s="13" t="s">
        <v>498</v>
      </c>
      <c r="F6" s="13" t="s">
        <v>499</v>
      </c>
      <c r="G6" s="13"/>
      <c r="H6" s="13">
        <v>19.9</v>
      </c>
      <c r="I6" s="13">
        <v>19.9</v>
      </c>
      <c r="J6" s="13">
        <v>0</v>
      </c>
      <c r="K6" s="13" t="s">
        <v>883</v>
      </c>
      <c r="L6" s="13" t="s">
        <v>533</v>
      </c>
    </row>
    <row r="7" ht="58" customHeight="1" spans="1:12">
      <c r="A7" s="13">
        <v>2</v>
      </c>
      <c r="B7" s="13" t="s">
        <v>707</v>
      </c>
      <c r="C7" s="13" t="s">
        <v>884</v>
      </c>
      <c r="D7" s="13" t="s">
        <v>58</v>
      </c>
      <c r="E7" s="13" t="s">
        <v>885</v>
      </c>
      <c r="F7" s="13" t="s">
        <v>95</v>
      </c>
      <c r="G7" s="13"/>
      <c r="H7" s="13">
        <v>32</v>
      </c>
      <c r="I7" s="13">
        <v>32</v>
      </c>
      <c r="J7" s="13">
        <v>0</v>
      </c>
      <c r="K7" s="13" t="s">
        <v>886</v>
      </c>
      <c r="L7" s="13" t="s">
        <v>887</v>
      </c>
    </row>
    <row r="8" ht="48" customHeight="1" spans="1:12">
      <c r="A8" s="13">
        <v>3</v>
      </c>
      <c r="B8" s="13" t="s">
        <v>248</v>
      </c>
      <c r="C8" s="18" t="s">
        <v>888</v>
      </c>
      <c r="D8" s="18" t="s">
        <v>58</v>
      </c>
      <c r="E8" s="18" t="s">
        <v>94</v>
      </c>
      <c r="F8" s="19" t="s">
        <v>95</v>
      </c>
      <c r="G8" s="20"/>
      <c r="H8" s="21">
        <v>15</v>
      </c>
      <c r="I8" s="21">
        <v>15</v>
      </c>
      <c r="J8" s="13">
        <v>0</v>
      </c>
      <c r="K8" s="18" t="s">
        <v>889</v>
      </c>
      <c r="L8" s="13" t="s">
        <v>887</v>
      </c>
    </row>
    <row r="9" ht="45" spans="1:12">
      <c r="A9" s="13">
        <v>4</v>
      </c>
      <c r="B9" s="13" t="s">
        <v>248</v>
      </c>
      <c r="C9" s="22" t="s">
        <v>890</v>
      </c>
      <c r="D9" s="18" t="s">
        <v>58</v>
      </c>
      <c r="E9" s="18" t="s">
        <v>94</v>
      </c>
      <c r="F9" s="19" t="s">
        <v>95</v>
      </c>
      <c r="G9" s="20"/>
      <c r="H9" s="21">
        <v>100</v>
      </c>
      <c r="I9" s="21">
        <v>100</v>
      </c>
      <c r="J9" s="13">
        <v>0</v>
      </c>
      <c r="K9" s="18" t="s">
        <v>891</v>
      </c>
      <c r="L9" s="13" t="s">
        <v>887</v>
      </c>
    </row>
    <row r="10" ht="45" spans="1:12">
      <c r="A10" s="13">
        <v>5</v>
      </c>
      <c r="B10" s="13" t="s">
        <v>248</v>
      </c>
      <c r="C10" s="22" t="s">
        <v>890</v>
      </c>
      <c r="D10" s="18" t="s">
        <v>58</v>
      </c>
      <c r="E10" s="18" t="s">
        <v>94</v>
      </c>
      <c r="F10" s="19" t="s">
        <v>95</v>
      </c>
      <c r="G10" s="20"/>
      <c r="H10" s="21">
        <v>30</v>
      </c>
      <c r="I10" s="21">
        <v>30</v>
      </c>
      <c r="J10" s="13">
        <v>0</v>
      </c>
      <c r="K10" s="18" t="s">
        <v>892</v>
      </c>
      <c r="L10" s="13" t="s">
        <v>887</v>
      </c>
    </row>
    <row r="11" ht="45" hidden="1" spans="1:12">
      <c r="A11" s="13">
        <v>6</v>
      </c>
      <c r="B11" s="13" t="s">
        <v>248</v>
      </c>
      <c r="C11" s="22" t="s">
        <v>890</v>
      </c>
      <c r="D11" s="18" t="s">
        <v>58</v>
      </c>
      <c r="E11" s="18" t="s">
        <v>59</v>
      </c>
      <c r="F11" s="19" t="s">
        <v>60</v>
      </c>
      <c r="G11" s="20"/>
      <c r="H11" s="21">
        <v>10</v>
      </c>
      <c r="I11" s="21">
        <v>10</v>
      </c>
      <c r="J11" s="13">
        <v>0</v>
      </c>
      <c r="K11" s="18" t="s">
        <v>893</v>
      </c>
      <c r="L11" s="13" t="s">
        <v>887</v>
      </c>
    </row>
    <row r="12" ht="56.25" spans="1:12">
      <c r="A12" s="13">
        <v>7</v>
      </c>
      <c r="B12" s="13" t="s">
        <v>248</v>
      </c>
      <c r="C12" s="22" t="s">
        <v>890</v>
      </c>
      <c r="D12" s="18" t="s">
        <v>58</v>
      </c>
      <c r="E12" s="18" t="s">
        <v>94</v>
      </c>
      <c r="F12" s="19" t="s">
        <v>95</v>
      </c>
      <c r="G12" s="20"/>
      <c r="H12" s="21">
        <v>5</v>
      </c>
      <c r="I12" s="21">
        <v>5</v>
      </c>
      <c r="J12" s="13">
        <v>0</v>
      </c>
      <c r="K12" s="18" t="s">
        <v>894</v>
      </c>
      <c r="L12" s="13" t="s">
        <v>887</v>
      </c>
    </row>
    <row r="13" ht="67.5" hidden="1" spans="1:12">
      <c r="A13" s="13">
        <v>8</v>
      </c>
      <c r="B13" s="13" t="s">
        <v>248</v>
      </c>
      <c r="C13" s="22" t="s">
        <v>890</v>
      </c>
      <c r="D13" s="18" t="s">
        <v>76</v>
      </c>
      <c r="E13" s="18" t="s">
        <v>77</v>
      </c>
      <c r="F13" s="19" t="s">
        <v>87</v>
      </c>
      <c r="G13" s="20"/>
      <c r="H13" s="21">
        <v>8</v>
      </c>
      <c r="I13" s="21">
        <v>8</v>
      </c>
      <c r="J13" s="13">
        <v>0</v>
      </c>
      <c r="K13" s="18" t="s">
        <v>895</v>
      </c>
      <c r="L13" s="13" t="s">
        <v>887</v>
      </c>
    </row>
    <row r="14" ht="45" spans="1:12">
      <c r="A14" s="13">
        <v>9</v>
      </c>
      <c r="B14" s="13" t="s">
        <v>248</v>
      </c>
      <c r="C14" s="22" t="s">
        <v>896</v>
      </c>
      <c r="D14" s="18" t="s">
        <v>58</v>
      </c>
      <c r="E14" s="18" t="s">
        <v>94</v>
      </c>
      <c r="F14" s="19" t="s">
        <v>95</v>
      </c>
      <c r="G14" s="20"/>
      <c r="H14" s="21">
        <v>15</v>
      </c>
      <c r="I14" s="21">
        <v>15</v>
      </c>
      <c r="J14" s="13">
        <v>0</v>
      </c>
      <c r="K14" s="18" t="s">
        <v>897</v>
      </c>
      <c r="L14" s="13" t="s">
        <v>887</v>
      </c>
    </row>
    <row r="15" ht="67.5" hidden="1" spans="1:12">
      <c r="A15" s="13">
        <v>10</v>
      </c>
      <c r="B15" s="13" t="s">
        <v>248</v>
      </c>
      <c r="C15" s="22" t="s">
        <v>896</v>
      </c>
      <c r="D15" s="18" t="s">
        <v>76</v>
      </c>
      <c r="E15" s="18" t="s">
        <v>77</v>
      </c>
      <c r="F15" s="19" t="s">
        <v>78</v>
      </c>
      <c r="G15" s="20"/>
      <c r="H15" s="21">
        <v>25</v>
      </c>
      <c r="I15" s="21">
        <v>25</v>
      </c>
      <c r="J15" s="13">
        <v>0</v>
      </c>
      <c r="K15" s="18" t="s">
        <v>898</v>
      </c>
      <c r="L15" s="13" t="s">
        <v>887</v>
      </c>
    </row>
    <row r="16" ht="45" spans="1:12">
      <c r="A16" s="13">
        <v>11</v>
      </c>
      <c r="B16" s="13" t="s">
        <v>248</v>
      </c>
      <c r="C16" s="22" t="s">
        <v>896</v>
      </c>
      <c r="D16" s="18" t="s">
        <v>58</v>
      </c>
      <c r="E16" s="18" t="s">
        <v>94</v>
      </c>
      <c r="F16" s="19" t="s">
        <v>95</v>
      </c>
      <c r="G16" s="20"/>
      <c r="H16" s="21">
        <v>45</v>
      </c>
      <c r="I16" s="21">
        <v>45</v>
      </c>
      <c r="J16" s="13">
        <v>0</v>
      </c>
      <c r="K16" s="18" t="s">
        <v>899</v>
      </c>
      <c r="L16" s="13" t="s">
        <v>887</v>
      </c>
    </row>
    <row r="17" ht="67.5" hidden="1" spans="1:12">
      <c r="A17" s="13">
        <v>12</v>
      </c>
      <c r="B17" s="13" t="s">
        <v>248</v>
      </c>
      <c r="C17" s="22" t="s">
        <v>896</v>
      </c>
      <c r="D17" s="18" t="s">
        <v>76</v>
      </c>
      <c r="E17" s="18" t="s">
        <v>77</v>
      </c>
      <c r="F17" s="19" t="s">
        <v>78</v>
      </c>
      <c r="G17" s="20"/>
      <c r="H17" s="21">
        <v>20</v>
      </c>
      <c r="I17" s="21">
        <v>20</v>
      </c>
      <c r="J17" s="13">
        <v>0</v>
      </c>
      <c r="K17" s="18" t="s">
        <v>900</v>
      </c>
      <c r="L17" s="13" t="s">
        <v>887</v>
      </c>
    </row>
    <row r="18" ht="45" hidden="1" spans="1:12">
      <c r="A18" s="13">
        <v>13</v>
      </c>
      <c r="B18" s="13" t="s">
        <v>248</v>
      </c>
      <c r="C18" s="18" t="s">
        <v>901</v>
      </c>
      <c r="D18" s="18" t="s">
        <v>76</v>
      </c>
      <c r="E18" s="18" t="s">
        <v>77</v>
      </c>
      <c r="F18" s="19" t="s">
        <v>78</v>
      </c>
      <c r="G18" s="20"/>
      <c r="H18" s="21">
        <v>26</v>
      </c>
      <c r="I18" s="21">
        <v>26</v>
      </c>
      <c r="J18" s="13">
        <v>0</v>
      </c>
      <c r="K18" s="18" t="s">
        <v>902</v>
      </c>
      <c r="L18" s="13" t="s">
        <v>887</v>
      </c>
    </row>
    <row r="19" ht="56.25" hidden="1" spans="1:12">
      <c r="A19" s="13">
        <v>14</v>
      </c>
      <c r="B19" s="13" t="s">
        <v>248</v>
      </c>
      <c r="C19" s="22" t="s">
        <v>434</v>
      </c>
      <c r="D19" s="18" t="s">
        <v>76</v>
      </c>
      <c r="E19" s="18" t="s">
        <v>77</v>
      </c>
      <c r="F19" s="19" t="s">
        <v>78</v>
      </c>
      <c r="G19" s="20"/>
      <c r="H19" s="21">
        <v>20</v>
      </c>
      <c r="I19" s="21">
        <v>20</v>
      </c>
      <c r="J19" s="13">
        <v>0</v>
      </c>
      <c r="K19" s="18" t="s">
        <v>903</v>
      </c>
      <c r="L19" s="13" t="s">
        <v>887</v>
      </c>
    </row>
    <row r="20" ht="33.75" hidden="1" spans="1:12">
      <c r="A20" s="13">
        <v>15</v>
      </c>
      <c r="B20" s="13" t="s">
        <v>248</v>
      </c>
      <c r="C20" s="22" t="s">
        <v>434</v>
      </c>
      <c r="D20" s="18" t="s">
        <v>58</v>
      </c>
      <c r="E20" s="18" t="s">
        <v>59</v>
      </c>
      <c r="F20" s="19" t="s">
        <v>60</v>
      </c>
      <c r="G20" s="20"/>
      <c r="H20" s="21">
        <v>45</v>
      </c>
      <c r="I20" s="21">
        <v>45</v>
      </c>
      <c r="J20" s="13">
        <v>0</v>
      </c>
      <c r="K20" s="18" t="s">
        <v>904</v>
      </c>
      <c r="L20" s="13" t="s">
        <v>887</v>
      </c>
    </row>
    <row r="21" ht="33.75" hidden="1" spans="1:12">
      <c r="A21" s="13">
        <v>16</v>
      </c>
      <c r="B21" s="13" t="s">
        <v>248</v>
      </c>
      <c r="C21" s="22" t="s">
        <v>724</v>
      </c>
      <c r="D21" s="18" t="s">
        <v>58</v>
      </c>
      <c r="E21" s="18" t="s">
        <v>59</v>
      </c>
      <c r="F21" s="19" t="s">
        <v>60</v>
      </c>
      <c r="G21" s="20"/>
      <c r="H21" s="21">
        <v>18</v>
      </c>
      <c r="I21" s="21">
        <v>18</v>
      </c>
      <c r="J21" s="13">
        <v>0</v>
      </c>
      <c r="K21" s="18" t="s">
        <v>905</v>
      </c>
      <c r="L21" s="13" t="s">
        <v>887</v>
      </c>
    </row>
    <row r="22" ht="33.75" hidden="1" spans="1:12">
      <c r="A22" s="13">
        <v>17</v>
      </c>
      <c r="B22" s="13" t="s">
        <v>248</v>
      </c>
      <c r="C22" s="22" t="s">
        <v>724</v>
      </c>
      <c r="D22" s="18" t="s">
        <v>58</v>
      </c>
      <c r="E22" s="18" t="s">
        <v>59</v>
      </c>
      <c r="F22" s="19" t="s">
        <v>60</v>
      </c>
      <c r="G22" s="20"/>
      <c r="H22" s="21">
        <v>36</v>
      </c>
      <c r="I22" s="21">
        <v>36</v>
      </c>
      <c r="J22" s="13">
        <v>0</v>
      </c>
      <c r="K22" s="18" t="s">
        <v>906</v>
      </c>
      <c r="L22" s="13" t="s">
        <v>887</v>
      </c>
    </row>
    <row r="23" ht="56.25" hidden="1" spans="1:12">
      <c r="A23" s="13">
        <v>18</v>
      </c>
      <c r="B23" s="13" t="s">
        <v>248</v>
      </c>
      <c r="C23" s="22" t="s">
        <v>724</v>
      </c>
      <c r="D23" s="18" t="s">
        <v>58</v>
      </c>
      <c r="E23" s="18" t="s">
        <v>59</v>
      </c>
      <c r="F23" s="19" t="s">
        <v>60</v>
      </c>
      <c r="G23" s="20"/>
      <c r="H23" s="21">
        <v>80</v>
      </c>
      <c r="I23" s="21">
        <v>80</v>
      </c>
      <c r="J23" s="13">
        <v>0</v>
      </c>
      <c r="K23" s="18" t="s">
        <v>907</v>
      </c>
      <c r="L23" s="13" t="s">
        <v>533</v>
      </c>
    </row>
    <row r="24" ht="45" spans="1:12">
      <c r="A24" s="13">
        <v>19</v>
      </c>
      <c r="B24" s="13" t="s">
        <v>248</v>
      </c>
      <c r="C24" s="18" t="s">
        <v>908</v>
      </c>
      <c r="D24" s="18" t="s">
        <v>58</v>
      </c>
      <c r="E24" s="18" t="s">
        <v>94</v>
      </c>
      <c r="F24" s="19" t="s">
        <v>95</v>
      </c>
      <c r="G24" s="20"/>
      <c r="H24" s="21">
        <v>14</v>
      </c>
      <c r="I24" s="21">
        <v>14</v>
      </c>
      <c r="J24" s="13">
        <v>0</v>
      </c>
      <c r="K24" s="18" t="s">
        <v>909</v>
      </c>
      <c r="L24" s="13" t="s">
        <v>887</v>
      </c>
    </row>
    <row r="25" ht="33.75" hidden="1" spans="1:12">
      <c r="A25" s="13">
        <v>20</v>
      </c>
      <c r="B25" s="13" t="s">
        <v>248</v>
      </c>
      <c r="C25" s="22" t="s">
        <v>249</v>
      </c>
      <c r="D25" s="18" t="s">
        <v>58</v>
      </c>
      <c r="E25" s="18" t="s">
        <v>59</v>
      </c>
      <c r="F25" s="19" t="s">
        <v>910</v>
      </c>
      <c r="G25" s="20"/>
      <c r="H25" s="21">
        <v>61</v>
      </c>
      <c r="I25" s="21">
        <v>61</v>
      </c>
      <c r="J25" s="13">
        <v>0</v>
      </c>
      <c r="K25" s="18" t="s">
        <v>911</v>
      </c>
      <c r="L25" s="13" t="s">
        <v>887</v>
      </c>
    </row>
    <row r="26" ht="45" spans="1:12">
      <c r="A26" s="13">
        <v>21</v>
      </c>
      <c r="B26" s="13" t="s">
        <v>248</v>
      </c>
      <c r="C26" s="22" t="s">
        <v>249</v>
      </c>
      <c r="D26" s="18" t="s">
        <v>58</v>
      </c>
      <c r="E26" s="18" t="s">
        <v>94</v>
      </c>
      <c r="F26" s="19" t="s">
        <v>95</v>
      </c>
      <c r="G26" s="20"/>
      <c r="H26" s="21">
        <v>10</v>
      </c>
      <c r="I26" s="21">
        <v>10</v>
      </c>
      <c r="J26" s="13">
        <v>0</v>
      </c>
      <c r="K26" s="18" t="s">
        <v>912</v>
      </c>
      <c r="L26" s="13" t="s">
        <v>887</v>
      </c>
    </row>
    <row r="27" ht="45" spans="1:12">
      <c r="A27" s="13">
        <v>22</v>
      </c>
      <c r="B27" s="13" t="s">
        <v>248</v>
      </c>
      <c r="C27" s="22" t="s">
        <v>249</v>
      </c>
      <c r="D27" s="18" t="s">
        <v>58</v>
      </c>
      <c r="E27" s="18" t="s">
        <v>94</v>
      </c>
      <c r="F27" s="19" t="s">
        <v>95</v>
      </c>
      <c r="G27" s="20"/>
      <c r="H27" s="21">
        <v>29</v>
      </c>
      <c r="I27" s="21">
        <v>29</v>
      </c>
      <c r="J27" s="13">
        <v>0</v>
      </c>
      <c r="K27" s="18" t="s">
        <v>913</v>
      </c>
      <c r="L27" s="13" t="s">
        <v>887</v>
      </c>
    </row>
    <row r="28" ht="45" spans="1:12">
      <c r="A28" s="13">
        <v>23</v>
      </c>
      <c r="B28" s="13" t="s">
        <v>248</v>
      </c>
      <c r="C28" s="22" t="s">
        <v>249</v>
      </c>
      <c r="D28" s="18" t="s">
        <v>58</v>
      </c>
      <c r="E28" s="18" t="s">
        <v>94</v>
      </c>
      <c r="F28" s="19" t="s">
        <v>95</v>
      </c>
      <c r="G28" s="20"/>
      <c r="H28" s="21">
        <v>15</v>
      </c>
      <c r="I28" s="21">
        <v>15</v>
      </c>
      <c r="J28" s="13">
        <v>0</v>
      </c>
      <c r="K28" s="18" t="s">
        <v>914</v>
      </c>
      <c r="L28" s="13" t="s">
        <v>887</v>
      </c>
    </row>
    <row r="29" ht="45" spans="1:12">
      <c r="A29" s="13">
        <v>24</v>
      </c>
      <c r="B29" s="13" t="s">
        <v>248</v>
      </c>
      <c r="C29" s="22" t="s">
        <v>249</v>
      </c>
      <c r="D29" s="18" t="s">
        <v>58</v>
      </c>
      <c r="E29" s="18" t="s">
        <v>94</v>
      </c>
      <c r="F29" s="19" t="s">
        <v>95</v>
      </c>
      <c r="G29" s="20"/>
      <c r="H29" s="21">
        <v>15</v>
      </c>
      <c r="I29" s="21">
        <v>15</v>
      </c>
      <c r="J29" s="13">
        <v>0</v>
      </c>
      <c r="K29" s="18" t="s">
        <v>915</v>
      </c>
      <c r="L29" s="13" t="s">
        <v>887</v>
      </c>
    </row>
    <row r="30" ht="56.25" spans="1:12">
      <c r="A30" s="13">
        <v>25</v>
      </c>
      <c r="B30" s="13" t="s">
        <v>248</v>
      </c>
      <c r="C30" s="22" t="s">
        <v>916</v>
      </c>
      <c r="D30" s="18" t="s">
        <v>58</v>
      </c>
      <c r="E30" s="18" t="s">
        <v>94</v>
      </c>
      <c r="F30" s="19" t="s">
        <v>95</v>
      </c>
      <c r="G30" s="20"/>
      <c r="H30" s="21">
        <v>20</v>
      </c>
      <c r="I30" s="21">
        <v>20</v>
      </c>
      <c r="J30" s="13">
        <v>0</v>
      </c>
      <c r="K30" s="18" t="s">
        <v>917</v>
      </c>
      <c r="L30" s="13" t="s">
        <v>887</v>
      </c>
    </row>
    <row r="31" ht="33.75" spans="1:12">
      <c r="A31" s="13">
        <v>26</v>
      </c>
      <c r="B31" s="13" t="s">
        <v>248</v>
      </c>
      <c r="C31" s="22" t="s">
        <v>918</v>
      </c>
      <c r="D31" s="18" t="s">
        <v>58</v>
      </c>
      <c r="E31" s="18" t="s">
        <v>94</v>
      </c>
      <c r="F31" s="19" t="s">
        <v>95</v>
      </c>
      <c r="G31" s="20"/>
      <c r="H31" s="21">
        <v>20</v>
      </c>
      <c r="I31" s="21">
        <v>20</v>
      </c>
      <c r="J31" s="13">
        <v>0</v>
      </c>
      <c r="K31" s="18" t="s">
        <v>919</v>
      </c>
      <c r="L31" s="13" t="s">
        <v>887</v>
      </c>
    </row>
    <row r="32" ht="45" spans="1:12">
      <c r="A32" s="13">
        <v>27</v>
      </c>
      <c r="B32" s="13" t="s">
        <v>248</v>
      </c>
      <c r="C32" s="22" t="s">
        <v>434</v>
      </c>
      <c r="D32" s="18" t="s">
        <v>58</v>
      </c>
      <c r="E32" s="18" t="s">
        <v>94</v>
      </c>
      <c r="F32" s="19" t="s">
        <v>95</v>
      </c>
      <c r="G32" s="20"/>
      <c r="H32" s="21">
        <v>15</v>
      </c>
      <c r="I32" s="21">
        <v>15</v>
      </c>
      <c r="J32" s="13">
        <v>0</v>
      </c>
      <c r="K32" s="18" t="s">
        <v>920</v>
      </c>
      <c r="L32" s="13" t="s">
        <v>887</v>
      </c>
    </row>
    <row r="33" ht="67.5" hidden="1" spans="1:12">
      <c r="A33" s="13">
        <v>28</v>
      </c>
      <c r="B33" s="13" t="s">
        <v>248</v>
      </c>
      <c r="C33" s="22" t="s">
        <v>896</v>
      </c>
      <c r="D33" s="18" t="s">
        <v>76</v>
      </c>
      <c r="E33" s="18" t="s">
        <v>77</v>
      </c>
      <c r="F33" s="19" t="s">
        <v>78</v>
      </c>
      <c r="G33" s="20"/>
      <c r="H33" s="21">
        <v>20</v>
      </c>
      <c r="I33" s="21">
        <v>20</v>
      </c>
      <c r="J33" s="13">
        <v>0</v>
      </c>
      <c r="K33" s="18" t="s">
        <v>921</v>
      </c>
      <c r="L33" s="13" t="s">
        <v>887</v>
      </c>
    </row>
  </sheetData>
  <autoFilter xmlns:etc="http://www.wps.cn/officeDocument/2017/etCustomData" ref="A5:N33" etc:filterBottomFollowUsedRange="0">
    <filterColumn colId="3">
      <customFilters>
        <customFilter operator="equal" val="产业发展"/>
      </customFilters>
    </filterColumn>
    <filterColumn colId="4">
      <customFilters>
        <customFilter operator="equal" val="配套基础设施"/>
        <customFilter operator="equal" val="配套设施项目"/>
      </customFilters>
    </filterColumn>
    <extLst/>
  </autoFilter>
  <mergeCells count="40">
    <mergeCell ref="A1:B1"/>
    <mergeCell ref="A2:L2"/>
    <mergeCell ref="D3:G3"/>
    <mergeCell ref="I3:J3"/>
    <mergeCell ref="E4:F4"/>
    <mergeCell ref="A5:L5"/>
    <mergeCell ref="F6:G6"/>
    <mergeCell ref="F7:G7"/>
    <mergeCell ref="F8:G8"/>
    <mergeCell ref="F9:G9"/>
    <mergeCell ref="F10:G10"/>
    <mergeCell ref="F11:G11"/>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33:G33"/>
    <mergeCell ref="A3:A4"/>
    <mergeCell ref="B3:B4"/>
    <mergeCell ref="C3:C4"/>
    <mergeCell ref="H3:H4"/>
    <mergeCell ref="K3:K4"/>
    <mergeCell ref="L3:L4"/>
  </mergeCells>
  <pageMargins left="0.75" right="0.75" top="1" bottom="1" header="0.5" footer="0.5"/>
  <pageSetup paperSize="9" scale="7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tabSelected="1" topLeftCell="A6" workbookViewId="0">
      <selection activeCell="F7" sqref="F7:F8"/>
    </sheetView>
  </sheetViews>
  <sheetFormatPr defaultColWidth="9" defaultRowHeight="13.5"/>
  <cols>
    <col min="1" max="1" width="5.25" customWidth="1"/>
    <col min="6" max="6" width="11.75" customWidth="1"/>
    <col min="8" max="8" width="9" style="1"/>
    <col min="9" max="9" width="11.875" customWidth="1"/>
    <col min="10" max="10" width="11" customWidth="1"/>
    <col min="11" max="11" width="9" style="1"/>
    <col min="12" max="12" width="10.875" customWidth="1"/>
    <col min="13" max="13" width="11.875" customWidth="1"/>
    <col min="16" max="16" width="11" customWidth="1"/>
    <col min="17" max="17" width="12.5" customWidth="1"/>
  </cols>
  <sheetData>
    <row r="1" ht="18" customHeight="1" spans="1:2">
      <c r="A1" s="2" t="s">
        <v>922</v>
      </c>
      <c r="B1" s="2"/>
    </row>
    <row r="2" ht="47" customHeight="1" spans="1:18">
      <c r="A2" s="3" t="s">
        <v>923</v>
      </c>
      <c r="B2" s="4"/>
      <c r="C2" s="4"/>
      <c r="D2" s="4"/>
      <c r="E2" s="4"/>
      <c r="F2" s="4"/>
      <c r="G2" s="4"/>
      <c r="H2" s="4"/>
      <c r="I2" s="4"/>
      <c r="J2" s="4"/>
      <c r="K2" s="4"/>
      <c r="L2" s="4"/>
      <c r="M2" s="4"/>
      <c r="N2" s="4"/>
      <c r="O2" s="4"/>
      <c r="P2" s="4"/>
      <c r="Q2" s="4"/>
      <c r="R2" s="4"/>
    </row>
    <row r="3" ht="43" customHeight="1" spans="1:18">
      <c r="A3" s="5" t="s">
        <v>33</v>
      </c>
      <c r="B3" s="5" t="s">
        <v>35</v>
      </c>
      <c r="C3" s="5" t="s">
        <v>36</v>
      </c>
      <c r="D3" s="5" t="s">
        <v>37</v>
      </c>
      <c r="E3" s="6" t="s">
        <v>34</v>
      </c>
      <c r="F3" s="6"/>
      <c r="G3" s="6"/>
      <c r="H3" s="6" t="s">
        <v>39</v>
      </c>
      <c r="I3" s="6" t="s">
        <v>40</v>
      </c>
      <c r="J3" s="6"/>
      <c r="K3" s="5" t="s">
        <v>41</v>
      </c>
      <c r="L3" s="5" t="s">
        <v>42</v>
      </c>
      <c r="M3" s="5" t="s">
        <v>864</v>
      </c>
      <c r="N3" s="6" t="s">
        <v>10</v>
      </c>
      <c r="O3" s="6"/>
      <c r="P3" s="6" t="s">
        <v>43</v>
      </c>
      <c r="Q3" s="6" t="s">
        <v>924</v>
      </c>
      <c r="R3" s="6" t="s">
        <v>8</v>
      </c>
    </row>
    <row r="4" ht="43" customHeight="1" spans="1:18">
      <c r="A4" s="7"/>
      <c r="B4" s="7"/>
      <c r="C4" s="7"/>
      <c r="D4" s="7"/>
      <c r="E4" s="6" t="s">
        <v>4</v>
      </c>
      <c r="F4" s="6" t="s">
        <v>45</v>
      </c>
      <c r="G4" s="6" t="s">
        <v>46</v>
      </c>
      <c r="H4" s="6"/>
      <c r="I4" s="6" t="s">
        <v>47</v>
      </c>
      <c r="J4" s="6" t="s">
        <v>48</v>
      </c>
      <c r="K4" s="10"/>
      <c r="L4" s="6"/>
      <c r="M4" s="10"/>
      <c r="N4" s="6" t="s">
        <v>881</v>
      </c>
      <c r="O4" s="6" t="s">
        <v>54</v>
      </c>
      <c r="P4" s="6"/>
      <c r="Q4" s="6"/>
      <c r="R4" s="6"/>
    </row>
    <row r="5" ht="112.5" spans="1:18">
      <c r="A5" s="6">
        <v>1</v>
      </c>
      <c r="B5" s="6" t="s">
        <v>394</v>
      </c>
      <c r="C5" s="6" t="s">
        <v>925</v>
      </c>
      <c r="D5" s="6" t="s">
        <v>926</v>
      </c>
      <c r="E5" s="6" t="s">
        <v>106</v>
      </c>
      <c r="F5" s="6" t="s">
        <v>106</v>
      </c>
      <c r="G5" s="6" t="s">
        <v>79</v>
      </c>
      <c r="H5" s="6" t="s">
        <v>927</v>
      </c>
      <c r="I5" s="11">
        <v>45717</v>
      </c>
      <c r="J5" s="11">
        <v>45992</v>
      </c>
      <c r="K5" s="6" t="s">
        <v>928</v>
      </c>
      <c r="L5" s="6" t="s">
        <v>929</v>
      </c>
      <c r="M5" s="6">
        <v>9.5</v>
      </c>
      <c r="N5" s="6">
        <v>5</v>
      </c>
      <c r="O5" s="6">
        <v>4.5</v>
      </c>
      <c r="P5" s="6" t="s">
        <v>930</v>
      </c>
      <c r="Q5" s="15" t="s">
        <v>931</v>
      </c>
      <c r="R5" s="6" t="s">
        <v>932</v>
      </c>
    </row>
    <row r="6" ht="123.75" spans="1:18">
      <c r="A6" s="6"/>
      <c r="B6" s="6"/>
      <c r="C6" s="6"/>
      <c r="D6" s="6"/>
      <c r="E6" s="6"/>
      <c r="F6" s="6"/>
      <c r="G6" s="6"/>
      <c r="H6" s="6" t="s">
        <v>933</v>
      </c>
      <c r="I6" s="11">
        <v>45809</v>
      </c>
      <c r="J6" s="11">
        <v>45992</v>
      </c>
      <c r="K6" s="6" t="s">
        <v>928</v>
      </c>
      <c r="L6" s="6" t="s">
        <v>934</v>
      </c>
      <c r="M6" s="6">
        <v>7</v>
      </c>
      <c r="N6" s="6">
        <v>5</v>
      </c>
      <c r="O6" s="6">
        <v>2</v>
      </c>
      <c r="P6" s="6" t="s">
        <v>935</v>
      </c>
      <c r="Q6" s="15" t="s">
        <v>931</v>
      </c>
      <c r="R6" s="6" t="s">
        <v>936</v>
      </c>
    </row>
    <row r="7" ht="144" spans="1:18">
      <c r="A7" s="6">
        <v>2</v>
      </c>
      <c r="B7" s="6" t="s">
        <v>317</v>
      </c>
      <c r="C7" s="8" t="s">
        <v>318</v>
      </c>
      <c r="D7" s="6" t="s">
        <v>926</v>
      </c>
      <c r="E7" s="6" t="s">
        <v>106</v>
      </c>
      <c r="F7" s="6" t="s">
        <v>106</v>
      </c>
      <c r="G7" s="6" t="s">
        <v>79</v>
      </c>
      <c r="H7" s="6" t="s">
        <v>937</v>
      </c>
      <c r="I7" s="11">
        <v>45717</v>
      </c>
      <c r="J7" s="11">
        <v>45992</v>
      </c>
      <c r="K7" s="6" t="s">
        <v>928</v>
      </c>
      <c r="L7" s="6" t="s">
        <v>938</v>
      </c>
      <c r="M7" s="6">
        <v>10</v>
      </c>
      <c r="N7" s="6">
        <v>5</v>
      </c>
      <c r="O7" s="6">
        <v>5</v>
      </c>
      <c r="P7" s="12" t="s">
        <v>939</v>
      </c>
      <c r="Q7" s="15" t="s">
        <v>931</v>
      </c>
      <c r="R7" s="6" t="s">
        <v>932</v>
      </c>
    </row>
    <row r="8" ht="180" spans="1:18">
      <c r="A8" s="6"/>
      <c r="B8" s="6"/>
      <c r="C8" s="9"/>
      <c r="D8" s="6"/>
      <c r="E8" s="6"/>
      <c r="F8" s="6"/>
      <c r="G8" s="6"/>
      <c r="H8" s="6" t="s">
        <v>937</v>
      </c>
      <c r="I8" s="11">
        <v>45809</v>
      </c>
      <c r="J8" s="11">
        <v>45992</v>
      </c>
      <c r="K8" s="6" t="s">
        <v>928</v>
      </c>
      <c r="L8" s="6" t="s">
        <v>940</v>
      </c>
      <c r="M8" s="6">
        <v>5</v>
      </c>
      <c r="N8" s="6">
        <v>5</v>
      </c>
      <c r="O8" s="6">
        <v>0</v>
      </c>
      <c r="P8" s="12" t="s">
        <v>941</v>
      </c>
      <c r="Q8" s="15" t="s">
        <v>931</v>
      </c>
      <c r="R8" s="6" t="s">
        <v>936</v>
      </c>
    </row>
    <row r="9" ht="56.25" spans="1:18">
      <c r="A9" s="6">
        <v>3</v>
      </c>
      <c r="B9" s="6" t="s">
        <v>189</v>
      </c>
      <c r="C9" s="6" t="s">
        <v>204</v>
      </c>
      <c r="D9" s="6" t="s">
        <v>683</v>
      </c>
      <c r="E9" s="6" t="s">
        <v>942</v>
      </c>
      <c r="F9" s="6" t="s">
        <v>943</v>
      </c>
      <c r="G9" s="6" t="s">
        <v>683</v>
      </c>
      <c r="H9" s="6" t="s">
        <v>204</v>
      </c>
      <c r="I9" s="6" t="s">
        <v>944</v>
      </c>
      <c r="J9" s="6" t="s">
        <v>945</v>
      </c>
      <c r="K9" s="6" t="s">
        <v>656</v>
      </c>
      <c r="L9" s="6" t="s">
        <v>946</v>
      </c>
      <c r="M9" s="6">
        <v>19.4</v>
      </c>
      <c r="N9" s="6">
        <v>19.4</v>
      </c>
      <c r="O9" s="6">
        <v>0</v>
      </c>
      <c r="P9" s="13" t="s">
        <v>947</v>
      </c>
      <c r="Q9" s="13" t="s">
        <v>70</v>
      </c>
      <c r="R9" s="6" t="s">
        <v>932</v>
      </c>
    </row>
    <row r="10" ht="56.25" spans="1:18">
      <c r="A10" s="6"/>
      <c r="B10" s="6"/>
      <c r="C10" s="6"/>
      <c r="D10" s="6"/>
      <c r="E10" s="6"/>
      <c r="F10" s="6"/>
      <c r="G10" s="6"/>
      <c r="H10" s="6" t="s">
        <v>204</v>
      </c>
      <c r="I10" s="6" t="s">
        <v>483</v>
      </c>
      <c r="J10" s="6" t="s">
        <v>945</v>
      </c>
      <c r="K10" s="6" t="s">
        <v>656</v>
      </c>
      <c r="L10" s="6" t="s">
        <v>948</v>
      </c>
      <c r="M10" s="6">
        <v>19.4</v>
      </c>
      <c r="N10" s="6">
        <v>19.4</v>
      </c>
      <c r="O10" s="6">
        <v>0</v>
      </c>
      <c r="P10" s="14" t="s">
        <v>947</v>
      </c>
      <c r="Q10" s="14" t="s">
        <v>70</v>
      </c>
      <c r="R10" s="6" t="s">
        <v>936</v>
      </c>
    </row>
  </sheetData>
  <mergeCells count="34">
    <mergeCell ref="A1:B1"/>
    <mergeCell ref="A2:R2"/>
    <mergeCell ref="E3:G3"/>
    <mergeCell ref="I3:J3"/>
    <mergeCell ref="N3:O3"/>
    <mergeCell ref="A3:A4"/>
    <mergeCell ref="A5:A6"/>
    <mergeCell ref="A7:A8"/>
    <mergeCell ref="A9:A10"/>
    <mergeCell ref="B3:B4"/>
    <mergeCell ref="B5:B6"/>
    <mergeCell ref="B7:B8"/>
    <mergeCell ref="B9:B10"/>
    <mergeCell ref="C3:C4"/>
    <mergeCell ref="C5:C6"/>
    <mergeCell ref="C7:C8"/>
    <mergeCell ref="C9:C10"/>
    <mergeCell ref="D3:D4"/>
    <mergeCell ref="D5:D6"/>
    <mergeCell ref="D7:D8"/>
    <mergeCell ref="D9:D10"/>
    <mergeCell ref="E5:E6"/>
    <mergeCell ref="E7:E8"/>
    <mergeCell ref="E9:E10"/>
    <mergeCell ref="F5:F6"/>
    <mergeCell ref="F7:F8"/>
    <mergeCell ref="F9:F10"/>
    <mergeCell ref="G5:G6"/>
    <mergeCell ref="G7:G8"/>
    <mergeCell ref="G9:G10"/>
    <mergeCell ref="H3:H4"/>
    <mergeCell ref="P3:P4"/>
    <mergeCell ref="Q3:Q4"/>
    <mergeCell ref="R3:R4"/>
  </mergeCells>
  <pageMargins left="0.75" right="0.75" top="1" bottom="1"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附件1</vt:lpstr>
      <vt:lpstr>附件2</vt:lpstr>
      <vt:lpstr> 附件3</vt:lpstr>
      <vt:lpstr>附件4</vt:lpstr>
      <vt:lpstr>附件5</vt:lpstr>
      <vt:lpstr>附件6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周知</cp:lastModifiedBy>
  <dcterms:created xsi:type="dcterms:W3CDTF">2024-09-08T06:29:00Z</dcterms:created>
  <dcterms:modified xsi:type="dcterms:W3CDTF">2025-06-30T08:33:53Z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8406F8EE3CCA4E09A97BDEEF2891B1D3_11</vt:lpwstr>
  </property>
  <property fmtid="{D5CDD505-2E9C-101B-9397-08002B2CF9AE}" pid="3" name="KSOProductBuildVer">
    <vt:lpwstr>2052-12.1.0.21541</vt:lpwstr>
  </property>
</Properties>
</file>