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表7" sheetId="29" state="hidden" r:id="rId26"/>
    <sheet name="表9" sheetId="31" state="hidden" r:id="rId27"/>
    <sheet name="表10" sheetId="32" state="hidden" r:id="rId28"/>
    <sheet name="表11" sheetId="33" state="hidden" r:id="rId29"/>
    <sheet name="表12" sheetId="34" state="hidden" r:id="rId30"/>
  </sheets>
  <definedNames>
    <definedName name="_xlnm._FilterDatabase" localSheetId="25" hidden="1">表7!$A$5:$P$195</definedName>
    <definedName name="_xlnm._FilterDatabase" localSheetId="26" hidden="1">表9!$A$5:$P$154</definedName>
    <definedName name="_xlnm._FilterDatabase" localSheetId="27" hidden="1">表10!$A$5:$P$154</definedName>
    <definedName name="_xlnm._FilterDatabase" localSheetId="28" hidden="1">表11!$A$5:$I$117</definedName>
    <definedName name="_xlnm._FilterDatabase" localSheetId="29" hidden="1">表12!$A$5:$P$117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<sst xmlns="http://schemas.openxmlformats.org/spreadsheetml/2006/main" count="3994" uniqueCount="928">
  <si>
    <t>附件3</t>
  </si>
  <si>
    <t>2025年部门预算公开表</t>
  </si>
  <si>
    <t>单位编码：</t>
  </si>
  <si>
    <t>单位名称：</t>
  </si>
  <si>
    <t>祁东县马杜桥乡中心学校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</si>
  <si>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</si>
  <si>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</si>
  <si>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</si>
  <si>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</si>
  <si>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</si>
  <si>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</si>
  <si>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</si>
  <si>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</si>
  <si>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</si>
  <si>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</si>
  <si>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</si>
  <si>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</si>
  <si>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</si>
  <si>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</si>
  <si>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</si>
  <si>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</si>
  <si>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</si>
  <si>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</si>
  <si>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</si>
  <si>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</si>
  <si>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</si>
  <si>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</si>
  <si>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</si>
  <si>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</si>
  <si>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</si>
  <si>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</si>
  <si>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</si>
  <si>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</si>
  <si>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</si>
  <si>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</si>
  <si>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</si>
  <si>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</si>
  <si>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</si>
  <si>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</si>
  <si>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</si>
  <si>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</si>
  <si>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</si>
  <si>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</si>
  <si>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</si>
  <si>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</si>
  <si>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</si>
  <si>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</si>
  <si>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</si>
  <si>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</si>
  <si>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</si>
  <si>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</si>
  <si>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</si>
  <si>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</si>
  <si>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</si>
  <si>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</si>
  <si>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</si>
  <si>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</si>
  <si>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</si>
  <si>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</si>
  <si>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</si>
  <si>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</si>
  <si>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</si>
  <si>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</si>
  <si>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</si>
  <si>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</si>
  <si>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</si>
  <si>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</si>
  <si>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</si>
  <si>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</si>
  <si>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</si>
  <si>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</si>
  <si>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</si>
  <si>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</si>
  <si>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</si>
  <si>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</si>
  <si>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</si>
  <si>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</si>
  <si>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</si>
  <si>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</si>
  <si>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</si>
  <si>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</si>
  <si>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</si>
  <si>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</si>
  <si>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</si>
  <si>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</si>
  <si>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</si>
  <si>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</si>
  <si>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</si>
  <si>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</si>
  <si>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</si>
  <si>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</si>
  <si>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</si>
  <si>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</si>
  <si>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</si>
  <si>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</si>
  <si>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</si>
  <si>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</si>
  <si>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</si>
  <si>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</si>
  <si>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</si>
  <si>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</si>
  <si>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</si>
  <si>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</si>
  <si>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</si>
  <si>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</si>
  <si>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</si>
  <si>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</si>
  <si>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</si>
  <si>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</si>
  <si>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</si>
  <si>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</si>
  <si>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</si>
  <si>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</si>
  <si>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</si>
  <si>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</si>
  <si>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</si>
  <si>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</si>
  <si>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</si>
  <si>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</si>
  <si>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</si>
  <si>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</si>
  <si>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</si>
  <si>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</si>
  <si>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</si>
  <si>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</si>
  <si>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</si>
  <si>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</si>
  <si>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</si>
  <si>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</si>
  <si>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</si>
  <si>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</si>
  <si>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</si>
  <si>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</si>
  <si>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</si>
  <si>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</si>
  <si>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</si>
  <si>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</si>
  <si>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</si>
  <si>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</si>
  <si>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</si>
  <si>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</si>
  <si>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</si>
  <si>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</si>
  <si>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</si>
  <si>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</si>
  <si>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</si>
  <si>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</si>
  <si>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</si>
  <si>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</si>
  <si>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</si>
  <si>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</si>
  <si>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</si>
  <si>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</si>
  <si>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</si>
  <si>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</si>
  <si>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</si>
  <si>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</si>
  <si>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</si>
  <si>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</si>
  <si>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</si>
  <si>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</si>
  <si>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</si>
  <si>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</si>
  <si>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</si>
  <si>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</si>
  <si>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</si>
  <si>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02</t>
  </si>
  <si>
    <t>小学教育</t>
  </si>
  <si>
    <t>30103奖金</t>
  </si>
  <si>
    <t>30107绩效工资</t>
  </si>
  <si>
    <t>30108机关事业单位基本养老保险缴费</t>
  </si>
  <si>
    <t>30110职工基本医疗保险缴费</t>
  </si>
  <si>
    <t>30112其他社会保障缴费</t>
  </si>
  <si>
    <t>30113住房公积金</t>
  </si>
  <si>
    <t>30199其他工资福利支出</t>
  </si>
  <si>
    <t>对个人和家庭的补助</t>
  </si>
  <si>
    <t>30399其他对个人和家庭的补助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</si>
  <si>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</si>
  <si>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</si>
  <si>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</si>
  <si>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</si>
  <si>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</si>
  <si>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</si>
  <si>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</si>
  <si>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</si>
  <si>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</si>
  <si>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</si>
  <si>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</si>
  <si>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</si>
  <si>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</si>
  <si>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</si>
  <si>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</si>
  <si>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</si>
  <si>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</si>
  <si>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>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</si>
  <si>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</si>
  <si>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</si>
  <si>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</si>
  <si>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</si>
  <si>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</si>
  <si>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</si>
  <si>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</si>
  <si>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</si>
  <si>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</si>
  <si>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</si>
  <si>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学前教育</t>
  </si>
  <si>
    <t>03</t>
  </si>
  <si>
    <t>初中教育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</si>
  <si>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</si>
  <si>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</si>
  <si>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</si>
  <si>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</si>
  <si>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</si>
  <si>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</si>
  <si>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</si>
  <si>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</si>
  <si>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</si>
  <si>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</si>
  <si>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</si>
  <si>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</si>
  <si>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</si>
  <si>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</si>
  <si>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</si>
  <si>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</si>
  <si>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</si>
  <si>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部门预算支出经济分类科目</t>
  </si>
  <si>
    <t>本年一般公共预算基本支出</t>
  </si>
  <si>
    <t>科目代码</t>
  </si>
  <si>
    <t>基本工资</t>
  </si>
  <si>
    <t>津贴补贴</t>
  </si>
  <si>
    <t>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</si>
  <si>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</si>
  <si>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</si>
  <si>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</si>
  <si>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</si>
  <si>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</si>
  <si>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</si>
  <si>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</si>
  <si>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其他对个人和家庭的补助</t>
  </si>
  <si>
    <t>部门公开表09</t>
  </si>
  <si>
    <t>工资奖金津补贴</t>
  </si>
  <si>
    <t>社会保障缴费</t>
  </si>
  <si>
    <t>其他对事业单位补助</t>
  </si>
  <si>
    <t>注：如本表格为空，则表示本年度未安排此项目。</t>
  </si>
  <si>
    <t>部门公开表10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</si>
  <si>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</si>
  <si>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</si>
  <si>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</si>
  <si>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</si>
  <si>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</si>
  <si>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伙食补助费</t>
  </si>
  <si>
    <t>医疗费</t>
  </si>
  <si>
    <t>30101基本工资</t>
  </si>
  <si>
    <t>30102津贴补贴</t>
  </si>
  <si>
    <t>部门公开表11</t>
  </si>
  <si>
    <t>总计</t>
  </si>
  <si>
    <t>社会福利和救济</t>
  </si>
  <si>
    <t>助学金</t>
  </si>
  <si>
    <t>个人农业生产补贴</t>
  </si>
  <si>
    <t>离退休费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</si>
  <si>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</si>
  <si>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</si>
  <si>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</si>
  <si>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</si>
  <si>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</si>
  <si>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</si>
  <si>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</si>
  <si>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</si>
  <si>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</si>
  <si>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</si>
  <si>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</si>
  <si>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</si>
  <si>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</si>
  <si>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</si>
  <si>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</si>
  <si>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</si>
  <si>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</si>
  <si>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</si>
  <si>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</si>
  <si>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</si>
  <si>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</si>
  <si>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</si>
  <si>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</si>
  <si>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</si>
  <si>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</si>
  <si>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</si>
  <si>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</si>
  <si>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</si>
  <si>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</si>
  <si>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</si>
  <si>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</si>
  <si>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</si>
  <si>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</si>
  <si>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</si>
  <si>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</si>
  <si>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</si>
  <si>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</si>
  <si>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</si>
  <si>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</si>
  <si>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</si>
  <si>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</si>
  <si>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</si>
  <si>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</si>
  <si>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</si>
  <si>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</si>
  <si>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</si>
  <si>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</si>
  <si>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</si>
  <si>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</si>
  <si>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</si>
  <si>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</si>
  <si>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</si>
  <si>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</si>
  <si>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</si>
  <si>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</si>
  <si>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</si>
  <si>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</si>
  <si>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</si>
  <si>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</si>
  <si>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</si>
  <si>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</si>
  <si>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</si>
  <si>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</si>
  <si>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</si>
  <si>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</si>
  <si>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</si>
  <si>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</si>
  <si>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</si>
  <si>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</si>
  <si>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</si>
  <si>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</si>
  <si>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</si>
  <si>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</si>
  <si>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</si>
  <si>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</si>
  <si>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单位：204001_祁东县教育局</t>
  </si>
  <si>
    <t>金额单位：元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</si>
  <si>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</si>
  <si>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</si>
  <si>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</si>
  <si>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</si>
  <si>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</si>
  <si>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</si>
  <si>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</si>
  <si>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</si>
  <si>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</si>
  <si>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</si>
  <si>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</si>
  <si>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</si>
  <si>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</si>
  <si>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204001</t>
  </si>
  <si>
    <t>祁东县教育局</t>
  </si>
  <si>
    <t xml:space="preserve">  204001</t>
  </si>
  <si>
    <t xml:space="preserve">  公办幼儿园场地租金</t>
  </si>
  <si>
    <t>洪桥、玉合、永昌三个街道中心幼儿园园舍、场地租金。</t>
  </si>
  <si>
    <t>成本指标</t>
  </si>
  <si>
    <t>经济成本指标</t>
  </si>
  <si>
    <t>园舍租金支出</t>
  </si>
  <si>
    <t>175</t>
  </si>
  <si>
    <t>万元</t>
  </si>
  <si>
    <t>=</t>
  </si>
  <si>
    <t>社会成本指标</t>
  </si>
  <si>
    <t>品牌</t>
  </si>
  <si>
    <t>提升</t>
  </si>
  <si>
    <t>定性</t>
  </si>
  <si>
    <t>生态环境成本指标</t>
  </si>
  <si>
    <t>形象</t>
  </si>
  <si>
    <t>产出指标</t>
  </si>
  <si>
    <t>数量指标</t>
  </si>
  <si>
    <t>公办中心幼儿园场地租用个数</t>
  </si>
  <si>
    <t>3</t>
  </si>
  <si>
    <t>计划标准</t>
  </si>
  <si>
    <t>个</t>
  </si>
  <si>
    <t>公办中心幼儿园场地租用面积</t>
  </si>
  <si>
    <t>8303</t>
  </si>
  <si>
    <t>平方米</t>
  </si>
  <si>
    <t>质量指标</t>
  </si>
  <si>
    <t>公办中心幼儿园场地质量</t>
  </si>
  <si>
    <t>达标</t>
  </si>
  <si>
    <t>新增幼儿园验收合格率</t>
  </si>
  <si>
    <t>100</t>
  </si>
  <si>
    <t>%</t>
  </si>
  <si>
    <t>时效指标</t>
  </si>
  <si>
    <t>预算执行率</t>
  </si>
  <si>
    <t>幼儿园添置及时性</t>
  </si>
  <si>
    <t>按合同完成</t>
  </si>
  <si>
    <t xml:space="preserve">效益指标 </t>
  </si>
  <si>
    <t>经济效益指标</t>
  </si>
  <si>
    <t>增加城区公办园学位供给</t>
  </si>
  <si>
    <t>解决“入园难”问题</t>
  </si>
  <si>
    <t>社会效益指标</t>
  </si>
  <si>
    <t>城区公办园在园幼儿占比</t>
  </si>
  <si>
    <t>逐年提升</t>
  </si>
  <si>
    <t>历史标准</t>
  </si>
  <si>
    <t>生态效益指标</t>
  </si>
  <si>
    <t>公办园占比率</t>
  </si>
  <si>
    <t>52</t>
  </si>
  <si>
    <t>≥</t>
  </si>
  <si>
    <t>可持续影响指标</t>
  </si>
  <si>
    <t>幼儿教育质量</t>
  </si>
  <si>
    <t>满意度指标</t>
  </si>
  <si>
    <t>服务对象满意度指标</t>
  </si>
  <si>
    <t>家长满意度</t>
  </si>
  <si>
    <t>95</t>
  </si>
  <si>
    <t>公众满意度</t>
  </si>
  <si>
    <t xml:space="preserve">  农村税费改革转移支付10%用于危房改造</t>
  </si>
  <si>
    <t>农村税费改革转移支付10%用于危房改造， 改善农村学校校舍条件，消除安全隐患，保障农村学生受教育权利</t>
  </si>
  <si>
    <t>181</t>
  </si>
  <si>
    <t>社会参与度</t>
  </si>
  <si>
    <t>有参与</t>
  </si>
  <si>
    <t>对环境影响</t>
  </si>
  <si>
    <t>极少</t>
  </si>
  <si>
    <t>危房改造后新增建筑面积</t>
  </si>
  <si>
    <t>2000</t>
  </si>
  <si>
    <t>验收合格率</t>
  </si>
  <si>
    <t>工程质量巡、检查次数</t>
  </si>
  <si>
    <t>6</t>
  </si>
  <si>
    <t>次</t>
  </si>
  <si>
    <t>工程完成及时性</t>
  </si>
  <si>
    <t>按合同约定期限完工</t>
  </si>
  <si>
    <t>生源流失</t>
  </si>
  <si>
    <t>改善</t>
  </si>
  <si>
    <t>危房改造受益学生人数</t>
  </si>
  <si>
    <t>840人以上</t>
  </si>
  <si>
    <t>学生学习环境</t>
  </si>
  <si>
    <t>学校环境</t>
  </si>
  <si>
    <t>工程质保年限</t>
  </si>
  <si>
    <t>50年</t>
  </si>
  <si>
    <t>工程计划使用年限</t>
  </si>
  <si>
    <t>50年以上</t>
  </si>
  <si>
    <t>90</t>
  </si>
  <si>
    <t>服务对象满意度</t>
  </si>
  <si>
    <t xml:space="preserve">  中小学校防冲撞硬质设施</t>
  </si>
  <si>
    <t>通过科学安装防冲撞设施，显著降低校园内外车辆冲撞风险，保障师生人身安全，提升校园安全管理水平，实现安全投入与效益的长期平衡</t>
  </si>
  <si>
    <t>总成本</t>
  </si>
  <si>
    <t>1000000</t>
  </si>
  <si>
    <t>元</t>
  </si>
  <si>
    <t>社区影响评估</t>
  </si>
  <si>
    <t>0.9</t>
  </si>
  <si>
    <t>环保处理费用</t>
  </si>
  <si>
    <t>0</t>
  </si>
  <si>
    <t>设施安装数量</t>
  </si>
  <si>
    <t>600</t>
  </si>
  <si>
    <t>套</t>
  </si>
  <si>
    <t>设施质量合格率</t>
  </si>
  <si>
    <t>项目完成时间</t>
  </si>
  <si>
    <t>6个月</t>
  </si>
  <si>
    <t>事故减少带来的节省</t>
  </si>
  <si>
    <t>学生安全提升程度</t>
  </si>
  <si>
    <t>高</t>
  </si>
  <si>
    <t>环保材料使用率</t>
  </si>
  <si>
    <t>设施使用寿命</t>
  </si>
  <si>
    <t>15</t>
  </si>
  <si>
    <t>年</t>
  </si>
  <si>
    <t>99</t>
  </si>
  <si>
    <t xml:space="preserve">  校舍维修长效机制专项资金县级配套资金</t>
  </si>
  <si>
    <t>维修好中小学校舍，消除中小学校校舍安全隐患，确保中小学校校舍安全。新建或维修校舍5000平方米。</t>
  </si>
  <si>
    <t>150</t>
  </si>
  <si>
    <t>安全隐患</t>
  </si>
  <si>
    <t>消除</t>
  </si>
  <si>
    <t>有</t>
  </si>
  <si>
    <t>新建或维修学校所数</t>
  </si>
  <si>
    <t>所</t>
  </si>
  <si>
    <t>新建或维修校舍面积</t>
  </si>
  <si>
    <t>28000</t>
  </si>
  <si>
    <t>全年项目巡、检查次数</t>
  </si>
  <si>
    <t>施工质量验收合格率</t>
  </si>
  <si>
    <t>校舍维修及时性</t>
  </si>
  <si>
    <t>生源流失率</t>
  </si>
  <si>
    <t>学生学习生活环境</t>
  </si>
  <si>
    <t>全面改善</t>
  </si>
  <si>
    <t>维修质保年限</t>
  </si>
  <si>
    <t>学校环境改善</t>
  </si>
  <si>
    <t>变好</t>
  </si>
  <si>
    <t>师生家长满意度</t>
  </si>
  <si>
    <t>师生满意度</t>
  </si>
  <si>
    <t>85</t>
  </si>
  <si>
    <t>祁东二中项目建设</t>
  </si>
  <si>
    <t>施工材料成本</t>
  </si>
  <si>
    <t>1500</t>
  </si>
  <si>
    <t>设备购置成本</t>
  </si>
  <si>
    <t>土地征用成本</t>
  </si>
  <si>
    <t>绿化成本</t>
  </si>
  <si>
    <t>10</t>
  </si>
  <si>
    <t>环保设施成本</t>
  </si>
  <si>
    <t>20</t>
  </si>
  <si>
    <t>建筑面积</t>
  </si>
  <si>
    <t>建筑质量等级</t>
  </si>
  <si>
    <t>一级</t>
  </si>
  <si>
    <t>教学质量评估</t>
  </si>
  <si>
    <t>优</t>
  </si>
  <si>
    <t>24个月</t>
  </si>
  <si>
    <t>周边房地产增值</t>
  </si>
  <si>
    <t>5</t>
  </si>
  <si>
    <t>百分比</t>
  </si>
  <si>
    <t>教育水平提升</t>
  </si>
  <si>
    <t>社区文化活跃度</t>
  </si>
  <si>
    <t>节能减排效果</t>
  </si>
  <si>
    <t>减少10%碳排放</t>
  </si>
  <si>
    <t>教育资源可持续性</t>
  </si>
  <si>
    <t xml:space="preserve">  中小学校校园视频监控系统</t>
  </si>
  <si>
    <t>构建全覆盖、智能化的校园视频监控系统，提升校园安全预警与应急处置能力，降低安全事故发生率，保障师生人身财产安全</t>
  </si>
  <si>
    <t>建设成本</t>
  </si>
  <si>
    <t>300</t>
  </si>
  <si>
    <t>社会影响评估</t>
  </si>
  <si>
    <t>环境影响评估</t>
  </si>
  <si>
    <t>低</t>
  </si>
  <si>
    <t>监控摄像头数量</t>
  </si>
  <si>
    <t>若干（具体数值需根据实际情况确定）</t>
  </si>
  <si>
    <t>视频监控质量</t>
  </si>
  <si>
    <t>高清</t>
  </si>
  <si>
    <t>系统建设周期</t>
  </si>
  <si>
    <t>系统运维成本节约</t>
  </si>
  <si>
    <t>校园安全提升率</t>
  </si>
  <si>
    <t>30</t>
  </si>
  <si>
    <t>能源消耗降低率</t>
  </si>
  <si>
    <t>系统使用寿命</t>
  </si>
  <si>
    <t>家长/师生满意度</t>
  </si>
  <si>
    <t>98</t>
  </si>
  <si>
    <t xml:space="preserve">  2025高中阶段学生军训经费</t>
  </si>
  <si>
    <t>全面贯彻党的教育方针，落实立德树人根本任务和强军目标根本要求，全面规范我县高中阶段学校学生军事训练组织与实施，严格按照高中阶段学校学生军事训练教学大纲开展军事训练教学，使学生掌握基本的军事知识和军事技能，磨砺学生意志、增强学生组织纪律性、提高学生思想觉悟、提升学生国防素养、培养爱党爱国爱军情怀，为学生全面发展和终生发展奠定基础。</t>
  </si>
  <si>
    <t>40</t>
  </si>
  <si>
    <t>学校影响力</t>
  </si>
  <si>
    <t>学生面貌</t>
  </si>
  <si>
    <t>受训学生人数</t>
  </si>
  <si>
    <t>10500</t>
  </si>
  <si>
    <t>人</t>
  </si>
  <si>
    <t>受训天数</t>
  </si>
  <si>
    <t>7</t>
  </si>
  <si>
    <t>天</t>
  </si>
  <si>
    <t>基本军事知识</t>
  </si>
  <si>
    <t>12</t>
  </si>
  <si>
    <t>课时</t>
  </si>
  <si>
    <t>基本军事技能</t>
  </si>
  <si>
    <t>44</t>
  </si>
  <si>
    <t>受训时间段</t>
  </si>
  <si>
    <t>8月24日至9月6日（两批）</t>
  </si>
  <si>
    <t>经费拨付时间</t>
  </si>
  <si>
    <t xml:space="preserve"> 9月中旬</t>
  </si>
  <si>
    <t>无</t>
  </si>
  <si>
    <t>军事知识和军事技能</t>
  </si>
  <si>
    <t>学生纪律意识</t>
  </si>
  <si>
    <t>学生体能</t>
  </si>
  <si>
    <t xml:space="preserve"> 增强</t>
  </si>
  <si>
    <t>爱党爱国爱军情怀</t>
  </si>
  <si>
    <t xml:space="preserve"> 加强 </t>
  </si>
  <si>
    <t>全民国防教育</t>
  </si>
  <si>
    <t>加强</t>
  </si>
  <si>
    <t>学生满意度</t>
  </si>
  <si>
    <t xml:space="preserve">  2025全县素质教育综合奖</t>
  </si>
  <si>
    <t>激励学校全面实施素质教育，促进学生全面发展，提升教育质量</t>
  </si>
  <si>
    <t>项目总投入资金</t>
  </si>
  <si>
    <t>≤</t>
  </si>
  <si>
    <t>社会资源占用量</t>
  </si>
  <si>
    <t>少</t>
  </si>
  <si>
    <t>项目相关活动产生的废弃物量</t>
  </si>
  <si>
    <t>受素质教育学生人数</t>
  </si>
  <si>
    <t>50000</t>
  </si>
  <si>
    <t>学生综合素质测评平均分提升值</t>
  </si>
  <si>
    <t>项目按计划完成时间达成率</t>
  </si>
  <si>
    <t>100%</t>
  </si>
  <si>
    <t>因学生素质提升带来的未来经济收益预估</t>
  </si>
  <si>
    <t>社会对本县教育满意度提升值</t>
  </si>
  <si>
    <t>学生环保意识提升带来的生态改善程度</t>
  </si>
  <si>
    <t>素质教育理念在本县长期推广程度</t>
  </si>
  <si>
    <t>影响广</t>
  </si>
  <si>
    <t>教师满意度</t>
  </si>
  <si>
    <t>学生、家长满意度</t>
  </si>
  <si>
    <t xml:space="preserve">  公办初中场地租金</t>
  </si>
  <si>
    <t>清源中学、育贤中学租用楚源小学租金</t>
  </si>
  <si>
    <t>场地租金支出</t>
  </si>
  <si>
    <t>244</t>
  </si>
  <si>
    <t>公办初中场地租用面积</t>
  </si>
  <si>
    <t>公办初中场地租用个数</t>
  </si>
  <si>
    <t>1</t>
  </si>
  <si>
    <t>场地质量</t>
  </si>
  <si>
    <t>增加城区公办初中学位供给</t>
  </si>
  <si>
    <t>学位增加</t>
  </si>
  <si>
    <t>城区公办初中招生率</t>
  </si>
  <si>
    <t>公办初中占比</t>
  </si>
  <si>
    <t>初中教育质量</t>
  </si>
  <si>
    <t xml:space="preserve">  红色研学“我的韶山行”</t>
  </si>
  <si>
    <t>实现韶山研学高一全覆盖，通过红色研学活动，增强学生的爱国主义情怀，了解革命历史，培养社会主义核心价值观。</t>
  </si>
  <si>
    <t>核定成本</t>
  </si>
  <si>
    <t>50.4</t>
  </si>
  <si>
    <t>社会参与</t>
  </si>
  <si>
    <t>对当地生态环境影响</t>
  </si>
  <si>
    <t>覆盖全部高一学生及部分高二学生</t>
  </si>
  <si>
    <t>9000</t>
  </si>
  <si>
    <t>达到红色教育全覆盖</t>
  </si>
  <si>
    <t>2025年全部完成</t>
  </si>
  <si>
    <t>带动当地旅游相关收入增长</t>
  </si>
  <si>
    <t>有增长</t>
  </si>
  <si>
    <t>提升学生红色文化认知度</t>
  </si>
  <si>
    <t>90%</t>
  </si>
  <si>
    <t>活动期间垃圾集中处理率</t>
  </si>
  <si>
    <t xml:space="preserve">  祁东一中校园维修及实验教学设备添置</t>
  </si>
  <si>
    <t>篮球场、风雨跑道、器材室及周边道路等基础设施提质改造建设，激发青少年的运动兴趣，促进青少年身体健康和生长发育；改善学校办学环境，提高师生校园工作、学习、生活舒适度。</t>
  </si>
  <si>
    <t>球类运动场地及器材室</t>
  </si>
  <si>
    <t>29</t>
  </si>
  <si>
    <t>道路等基础设施</t>
  </si>
  <si>
    <t>71</t>
  </si>
  <si>
    <t>对环境破坏情况</t>
  </si>
  <si>
    <t>球类运动场地及器材室面积</t>
  </si>
  <si>
    <t>5000</t>
  </si>
  <si>
    <t>道路等基础设施面积</t>
  </si>
  <si>
    <t>1800</t>
  </si>
  <si>
    <t>项目验收合格率</t>
  </si>
  <si>
    <t>行业标准</t>
  </si>
  <si>
    <t>项目完整性、合规性</t>
  </si>
  <si>
    <t>工作任务及时完成率</t>
  </si>
  <si>
    <t>按时上报资金使用情况</t>
  </si>
  <si>
    <t>受益学生人数</t>
  </si>
  <si>
    <t>4800人</t>
  </si>
  <si>
    <t>设施平均使用年限</t>
  </si>
  <si>
    <t xml:space="preserve">  原衡师附中垫付利息</t>
  </si>
  <si>
    <t>解决历史遗留问题，缓解学校运营压力，保障学校财务正常运转，维护教育秩序稳定。</t>
  </si>
  <si>
    <t>支付利息总额</t>
  </si>
  <si>
    <t>135</t>
  </si>
  <si>
    <t>难以量化</t>
  </si>
  <si>
    <t>微小</t>
  </si>
  <si>
    <t>项目受益人数</t>
  </si>
  <si>
    <t>若干（具体需调研）</t>
  </si>
  <si>
    <t>缓解学校运营压力</t>
  </si>
  <si>
    <t>缓解</t>
  </si>
  <si>
    <t>学校良性运行</t>
  </si>
  <si>
    <t>长期</t>
  </si>
  <si>
    <t>按时</t>
  </si>
  <si>
    <t>资源利用效率</t>
  </si>
  <si>
    <t>利息节省（间接）</t>
  </si>
  <si>
    <t>长期节省</t>
  </si>
  <si>
    <t>保障学校正常运转</t>
  </si>
  <si>
    <t>环保教育推广</t>
  </si>
  <si>
    <t>一定范围</t>
  </si>
  <si>
    <t>学校声誉度</t>
  </si>
  <si>
    <t>提高</t>
  </si>
  <si>
    <t>教育教学质量</t>
  </si>
  <si>
    <t>家长/学生满意度</t>
  </si>
  <si>
    <t>社会公众满意度</t>
  </si>
  <si>
    <t xml:space="preserve">  2025校车运行经费</t>
  </si>
  <si>
    <t>全面贯彻落实国务院《校车安全管理条例》和《湖南省实施&lt;校车安全管理条例&gt;办法》，严格按照《湖南省财政厅 湖南省教育厅关于印发&lt;湖南省中小学幼儿园学生用车(船)省级奖补资金管理办法&gt;的通知》[2012]57号有关要求和《关于进一步做好中小学幼儿园学生用车（船）省级奖补资金管理工作的通知》（湘学安校车发〔2021〕7号）文件精神，激励全县校车使用单位加强校车安全管理，规范运营行为，确保校车运营安全。全面完成本度校车安全管理专项经费的发放，实现校车安全零事故的的目标。</t>
  </si>
  <si>
    <t>350</t>
  </si>
  <si>
    <t>&lt;</t>
  </si>
  <si>
    <t>校车运行补助</t>
  </si>
  <si>
    <t>15600公里，390000元</t>
  </si>
  <si>
    <t>安全奖补支出</t>
  </si>
  <si>
    <t>136所，136000元</t>
  </si>
  <si>
    <t>校车奖补支出</t>
  </si>
  <si>
    <t>337台，674000元</t>
  </si>
  <si>
    <t>完成及时性</t>
  </si>
  <si>
    <t>生源增加</t>
  </si>
  <si>
    <t>创造就业机率</t>
  </si>
  <si>
    <t>教育形象和办学质量</t>
  </si>
  <si>
    <t>安全事故发生次数</t>
  </si>
  <si>
    <t>学校环境必善</t>
  </si>
  <si>
    <t>校车安全营运率</t>
  </si>
  <si>
    <t>接送学生完成率</t>
  </si>
  <si>
    <t xml:space="preserve">  百千万'艺术童伴‘-留守儿童关爱工程</t>
  </si>
  <si>
    <r>
      <rPr>
        <sz val="9"/>
        <rFont val="SimSun"/>
        <charset val="134"/>
      </rPr>
      <t>深化巩固“艺术童伴”活动成果，帮助广大留守儿童健康成长，全面发展、着力构建“政府、家庭、学校、社会”四级留守儿童关爱体系，结合乡村“复兴少年宫”建设通过结对子的形式，帮助乡村学校解决艺术教育资源匮乏、经费短缺等实际困难，引导农村留守儿童培养美好心灵，陶冶高尚情操，提高综合素质，让“艺术童伴”成为孩子受益、家长满意、社会称赞的育人、民心工程。</t>
    </r>
    <r>
      <rPr>
        <sz val="9"/>
        <rFont val="Arial"/>
        <charset val="134"/>
      </rPr>
      <t xml:space="preserve">				</t>
    </r>
    <r>
      <rPr>
        <sz val="9"/>
        <rFont val="SimSun"/>
        <charset val="134"/>
      </rPr>
      <t xml:space="preserve">
“百千万‘艺术童伴’-留守儿童关爱工程”建设经费及工作经费 50万 为留守儿童提供艺术培训和关爱服务，丰富其课余生活，促进心理健康和情感关怀</t>
    </r>
  </si>
  <si>
    <t>设施建设费用活动室运行费用</t>
  </si>
  <si>
    <t>39</t>
  </si>
  <si>
    <r>
      <rPr>
        <sz val="9"/>
        <rFont val="Arial"/>
        <charset val="134"/>
      </rPr>
      <t xml:space="preserve">	</t>
    </r>
    <r>
      <rPr>
        <sz val="9"/>
        <rFont val="SimSun"/>
        <charset val="134"/>
      </rPr>
      <t>工作经费</t>
    </r>
  </si>
  <si>
    <t>社区参与费用</t>
  </si>
  <si>
    <t>0.5</t>
  </si>
  <si>
    <t>环保设施建设</t>
  </si>
  <si>
    <t>项目学校所数</t>
  </si>
  <si>
    <t>27</t>
  </si>
  <si>
    <t>活动室数量</t>
  </si>
  <si>
    <t>活动质量评分</t>
  </si>
  <si>
    <t>4.7</t>
  </si>
  <si>
    <t>8个月</t>
  </si>
  <si>
    <t>旅游带动</t>
  </si>
  <si>
    <t>有效果</t>
  </si>
  <si>
    <t>留守儿童心理健康改善率</t>
  </si>
  <si>
    <t>30%</t>
  </si>
  <si>
    <t>社区凝聚力提升度</t>
  </si>
  <si>
    <t>生态环境改善效果</t>
  </si>
  <si>
    <t>良好</t>
  </si>
  <si>
    <t>项目长期影响力</t>
  </si>
  <si>
    <t>强</t>
  </si>
  <si>
    <t>家长及社区满意度</t>
  </si>
  <si>
    <t>88</t>
  </si>
  <si>
    <t>留守儿童满意度</t>
  </si>
  <si>
    <t>92</t>
  </si>
  <si>
    <t xml:space="preserve">  凤凰中学、小学、幼儿园建设</t>
  </si>
  <si>
    <t>完善中学、小学和幼儿园基础设施建设，提供优质教育资源，促进区域教育均衡发展</t>
  </si>
  <si>
    <t>人工成本</t>
  </si>
  <si>
    <t>400</t>
  </si>
  <si>
    <t>50</t>
  </si>
  <si>
    <t>搬迁补偿成本</t>
  </si>
  <si>
    <t>中学建筑面积</t>
  </si>
  <si>
    <t>10000</t>
  </si>
  <si>
    <t>小学建筑面积</t>
  </si>
  <si>
    <t>8000</t>
  </si>
  <si>
    <t>幼儿园建筑面积</t>
  </si>
  <si>
    <t>学位增加数量</t>
  </si>
  <si>
    <t xml:space="preserve">  高考、中考设备采购与维护</t>
  </si>
  <si>
    <t>提高高考、中考考务安全保障水平和综合治理能力，维护考试公平公正，确保2025年中考、高考平安、顺利。</t>
  </si>
  <si>
    <t>60</t>
  </si>
  <si>
    <t>一批</t>
  </si>
  <si>
    <t>根据中考、高考摸底情况</t>
  </si>
  <si>
    <t>达到省市高考、中考要求</t>
  </si>
  <si>
    <t>保障覆盖率</t>
  </si>
  <si>
    <t>五所高考考点及全县中考考点全覆盖</t>
  </si>
  <si>
    <t>年度完成各项计划任务</t>
  </si>
  <si>
    <t>25年高学考、中考前正常安装使用</t>
  </si>
  <si>
    <t>考场声誉提升</t>
  </si>
  <si>
    <t>惠及受益对象</t>
  </si>
  <si>
    <t>全县所有高考、学考、中考考生</t>
  </si>
  <si>
    <t>维护考试公平、公正又确保考生快速通过</t>
  </si>
  <si>
    <t>教育考试形象</t>
  </si>
  <si>
    <t>设备使用年限</t>
  </si>
  <si>
    <t>多年</t>
  </si>
  <si>
    <t>考试期间能正常运行使用</t>
  </si>
  <si>
    <t>调查满意度100%</t>
  </si>
  <si>
    <t>考生及家长满意度</t>
  </si>
  <si>
    <t xml:space="preserve">  购买义务教育学位资金</t>
  </si>
  <si>
    <t>为坚决贯彻党中央决策部署，认真落实省教育厅《关于进一步明确政府购买民办义务教育学位有关事项的通知》及衡阳市规范民办义务教育发展工作领导小组《关于做好我市政府财政购买民办义务教育学校学位工作的通知》要求，切实做好我县政府财政购买学位工作，现结合我县具体实际情况，切实将规范民办义务教育发展工作落实到位。</t>
  </si>
  <si>
    <t>购买存量学位资金</t>
  </si>
  <si>
    <t>2579</t>
  </si>
  <si>
    <t>购买存量小学生学位</t>
  </si>
  <si>
    <t>9864</t>
  </si>
  <si>
    <t>购买存量中学生学位</t>
  </si>
  <si>
    <t>1254</t>
  </si>
  <si>
    <t>全县民办学校所数</t>
  </si>
  <si>
    <t>小学生学位补助标准</t>
  </si>
  <si>
    <t>元/人/期</t>
  </si>
  <si>
    <t>中学生学位补助标准</t>
  </si>
  <si>
    <t>2500</t>
  </si>
  <si>
    <t>学源稳定性好</t>
  </si>
  <si>
    <t>稳定</t>
  </si>
  <si>
    <t>学生家长经济负担</t>
  </si>
  <si>
    <t>减轻</t>
  </si>
  <si>
    <t>民办学校办学成本</t>
  </si>
  <si>
    <t>降低</t>
  </si>
  <si>
    <t>义务教育发展</t>
  </si>
  <si>
    <t>持续均衡</t>
  </si>
  <si>
    <t>民办义务教育在校学生规模占比</t>
  </si>
  <si>
    <t>减少</t>
  </si>
  <si>
    <t>学生及家长满意度</t>
  </si>
  <si>
    <t>&gt;</t>
  </si>
  <si>
    <t>学校满意度</t>
  </si>
  <si>
    <t xml:space="preserve">  中小学校一键式报警</t>
  </si>
  <si>
    <t>构建覆盖全县中小学校的‘一键报警’应急响应网络，实现警校联动快速化、应急处置规范化、安全风险可控化，有效预防和减少校园安全事故</t>
  </si>
  <si>
    <t>报警系统购置成本</t>
  </si>
  <si>
    <t>其他经济成本（如培训费用）</t>
  </si>
  <si>
    <t>系统安装与维护费用</t>
  </si>
  <si>
    <t>75</t>
  </si>
  <si>
    <t>社会影响评估（如公众安全感提升）</t>
  </si>
  <si>
    <t>报警系统对环境的影响（如能源消耗）</t>
  </si>
  <si>
    <t>报警服务次数</t>
  </si>
  <si>
    <t>若干次（具体数值需根据实际情况确定）</t>
  </si>
  <si>
    <t>报警服务覆盖的学校数量</t>
  </si>
  <si>
    <t>298</t>
  </si>
  <si>
    <t>报警准确率</t>
  </si>
  <si>
    <t>平均报警响应时间</t>
  </si>
  <si>
    <t>秒</t>
  </si>
  <si>
    <t>节省的应急处理成本</t>
  </si>
  <si>
    <t>学生及家长安全感提升程度</t>
  </si>
  <si>
    <t>显著提升</t>
  </si>
  <si>
    <t>对生态环境的正面影响（如减少噪音污染）</t>
  </si>
  <si>
    <t>轻微正面影响</t>
  </si>
  <si>
    <t>报警系统的可持续使用性</t>
  </si>
  <si>
    <t>学校及家长满意度</t>
  </si>
  <si>
    <t xml:space="preserve">  2025职业教育专项经费</t>
  </si>
  <si>
    <t>大力提升教师业务能力，全面提升学生技能，着力提升学校社会影响力。</t>
  </si>
  <si>
    <t>77</t>
  </si>
  <si>
    <t>学习影响力</t>
  </si>
  <si>
    <t>教师风貌</t>
  </si>
  <si>
    <t>设备添置数量</t>
  </si>
  <si>
    <t>根据需要而定</t>
  </si>
  <si>
    <t>设备添置名称</t>
  </si>
  <si>
    <t xml:space="preserve">技能竞赛相关设备 </t>
  </si>
  <si>
    <t>职业学校考核达标率</t>
  </si>
  <si>
    <t>发放合规率</t>
  </si>
  <si>
    <t>校产校具维护保养及时性</t>
  </si>
  <si>
    <t>惠及学生</t>
  </si>
  <si>
    <t xml:space="preserve"> 3000</t>
  </si>
  <si>
    <t>教师培训人次</t>
  </si>
  <si>
    <t>师资力量</t>
  </si>
  <si>
    <t>学生专业水平</t>
  </si>
  <si>
    <t>职业教育质量品牌影响力</t>
  </si>
  <si>
    <t>教师教学水平</t>
  </si>
  <si>
    <t xml:space="preserve"> 90</t>
  </si>
  <si>
    <t>教职员工满意度</t>
  </si>
  <si>
    <t xml:space="preserve">  教育附加30%安排用于职业教育</t>
  </si>
  <si>
    <t>教育附加30%安排用于职业教育 288 支持职业教育发展，提高职业教育经费保障水平，培养更多高素质技能型人才</t>
  </si>
  <si>
    <t>项目成本</t>
  </si>
  <si>
    <t>228</t>
  </si>
  <si>
    <t>社区合作</t>
  </si>
  <si>
    <t>学生实习</t>
  </si>
  <si>
    <t>绿色建筑与节能改造费用</t>
  </si>
  <si>
    <t>培训学生人数</t>
  </si>
  <si>
    <t>1000</t>
  </si>
  <si>
    <t>毕业生就业率</t>
  </si>
  <si>
    <t>1年</t>
  </si>
  <si>
    <t>投入产出比</t>
  </si>
  <si>
    <t>0.15</t>
  </si>
  <si>
    <t>社会影响力提升</t>
  </si>
  <si>
    <t>环保教育普及率</t>
  </si>
  <si>
    <t>80</t>
  </si>
  <si>
    <t>职业教育持续发展能力</t>
  </si>
  <si>
    <t>企业雇主满意度</t>
  </si>
  <si>
    <t>部门公开表23</t>
  </si>
  <si>
    <t>单位：204024_祁东县马杜桥乡中心学校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</si>
  <si>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</si>
  <si>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</si>
  <si>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</si>
  <si>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</si>
  <si>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</si>
  <si>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</si>
  <si>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</si>
  <si>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</si>
  <si>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</si>
  <si>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</si>
  <si>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加强教育、教学管理，进一步提高教师专业技术水平，加大中青年教师培训力度，确保中青年教师学历达到国家规定要求，加大教育经费投入力度，多渠道筹集教育经费，增加学校建设投入，不断改善办学条件，促进全县学前、基础、职业教育稳步发展。保障教师权益，确保教师待遇进一步提高。</t>
  </si>
  <si>
    <t>教育支出</t>
  </si>
  <si>
    <t>指全县教育系统教育支出</t>
  </si>
  <si>
    <t>不超预算得满分，每超过100万元扣1分。</t>
  </si>
  <si>
    <t>安全事故发生率</t>
  </si>
  <si>
    <t>0.05</t>
  </si>
  <si>
    <t>学校安全事故发生的频率。</t>
  </si>
  <si>
    <t>低于5%得满分，每超过1%扣1分</t>
  </si>
  <si>
    <t>能耗降低率</t>
  </si>
  <si>
    <t>-0.1</t>
  </si>
  <si>
    <t>指学校能耗的降低情况。</t>
  </si>
  <si>
    <t>降低10%以上得满分，降低0-10%不扣分，每提高1%扣1分。</t>
  </si>
  <si>
    <t>教育费附加、地方教育费附加用于教育的比例</t>
  </si>
  <si>
    <t>教育费附加和地方教育费附加中用于教育支出的比例。</t>
  </si>
  <si>
    <t>达到100%得满分，每降低1%扣1分</t>
  </si>
  <si>
    <t>开展党风廉政教育上党课</t>
  </si>
  <si>
    <t>4</t>
  </si>
  <si>
    <t>是否开展党风廉政教育课程</t>
  </si>
  <si>
    <t>达到4次得满分，每少1次扣1分</t>
  </si>
  <si>
    <t>教师学历达标率</t>
  </si>
  <si>
    <t>教师具有达标学历的比例。</t>
  </si>
  <si>
    <t>义务教育学校基础设施合格率</t>
  </si>
  <si>
    <t>义务教育学校中基础设施合格的比例.</t>
  </si>
  <si>
    <t>学校预算执行的情况。</t>
  </si>
  <si>
    <t>资金支付及时率</t>
  </si>
  <si>
    <t>学校资金支付的及时性。</t>
  </si>
  <si>
    <t>教师工资发放及时率</t>
  </si>
  <si>
    <t>教师工资发放的及时性。</t>
  </si>
  <si>
    <t>教育资源均衡分配</t>
  </si>
  <si>
    <t>0.1</t>
  </si>
  <si>
    <t>城乡、区域间教育投入差异度评估资源分配的公平性？</t>
  </si>
  <si>
    <t>低于10%得满分，每超过1%扣1分</t>
  </si>
  <si>
    <t>校园绿化覆盖率</t>
  </si>
  <si>
    <t>0.3</t>
  </si>
  <si>
    <t>指校园中绿化面积的比例。</t>
  </si>
  <si>
    <t>达到30%以上得满分，每降低1%扣1分</t>
  </si>
  <si>
    <t>制度完善度</t>
  </si>
  <si>
    <t>指各项制度是否健全</t>
  </si>
  <si>
    <t>学生满意度调查通过率</t>
  </si>
  <si>
    <t>学生对教育满意度调查的通过率。</t>
  </si>
  <si>
    <t>达到90%以上得满分，每降低1%扣1分</t>
  </si>
  <si>
    <t>求和项:经费拨款</t>
  </si>
  <si>
    <t>基本/项目支出</t>
  </si>
  <si>
    <t>教育局分类</t>
  </si>
  <si>
    <t>基本支出汇总</t>
  </si>
  <si>
    <t>项目支出汇总</t>
  </si>
  <si>
    <t>序号</t>
  </si>
  <si>
    <t>功能科目大类代码</t>
  </si>
  <si>
    <t>支出科目编码</t>
  </si>
  <si>
    <t>对个人和家庭补助支出</t>
  </si>
  <si>
    <t>商品服务支出</t>
  </si>
  <si>
    <t>按项目管理的商品服务支出</t>
  </si>
  <si>
    <t>祁东县白地市镇中心学校</t>
  </si>
  <si>
    <t>普通教育</t>
  </si>
  <si>
    <t>祁东县白鹤街道中心学校</t>
  </si>
  <si>
    <t>祁东县步云桥镇中心学校</t>
  </si>
  <si>
    <t>祁东县城连墟乡中心学校</t>
  </si>
  <si>
    <t>祁东县第二中学</t>
  </si>
  <si>
    <t>高中教育</t>
  </si>
  <si>
    <t>祁东县第一中学</t>
  </si>
  <si>
    <t>祁东县风石堰镇中心学校</t>
  </si>
  <si>
    <t>祁东县凤歧坪乡中心学校</t>
  </si>
  <si>
    <t>祁东县官家嘴镇中心学校</t>
  </si>
  <si>
    <t>祁东县归阳镇中心学校</t>
  </si>
  <si>
    <t>祁东县过水坪镇中心学校</t>
  </si>
  <si>
    <t>祁东县河洲镇中心学校</t>
  </si>
  <si>
    <t>祁东县洪桥街道中心学校</t>
  </si>
  <si>
    <t>祁东县黄土铺镇中心学校</t>
  </si>
  <si>
    <t>祁东县蒋家桥镇中心学校</t>
  </si>
  <si>
    <t>祁东县教师进修学校</t>
  </si>
  <si>
    <t>进修及培训</t>
  </si>
  <si>
    <t>教师进修</t>
  </si>
  <si>
    <t>教育事务管理</t>
  </si>
  <si>
    <t>行政运行</t>
  </si>
  <si>
    <t>其他普通教育支出</t>
  </si>
  <si>
    <t>职业教育</t>
  </si>
  <si>
    <t>中等职业教育</t>
  </si>
  <si>
    <t>教育附加安排的支出</t>
  </si>
  <si>
    <t>中等职业学校教学设施</t>
  </si>
  <si>
    <t>祁东县金桥镇中心学校</t>
  </si>
  <si>
    <t>祁东县粮市镇中心学校</t>
  </si>
  <si>
    <t>祁东县灵官镇中心学校</t>
  </si>
  <si>
    <t>祁东县鸟江镇中心学校</t>
  </si>
  <si>
    <t>祁东县清源初级中学</t>
  </si>
  <si>
    <t>祁东县石亭子镇中心学校</t>
  </si>
  <si>
    <t>祁东县双桥镇中心学校</t>
  </si>
  <si>
    <t>祁东县四明山管理处中心学校</t>
  </si>
  <si>
    <t>祁东县太和堂镇中心学校</t>
  </si>
  <si>
    <t>祁东县特殊教育学校</t>
  </si>
  <si>
    <t>特殊教育</t>
  </si>
  <si>
    <t>特殊学校教育</t>
  </si>
  <si>
    <t>祁东县永昌街道中心学校</t>
  </si>
  <si>
    <t>祁东县幼儿园</t>
  </si>
  <si>
    <t>祁东县玉合街道中心学校</t>
  </si>
  <si>
    <t>祁东县育贤中学</t>
  </si>
  <si>
    <t>祁东县职业中等专业学校</t>
  </si>
  <si>
    <t>祁东县砖塘镇中心学校</t>
  </si>
  <si>
    <t>政府经济分类</t>
  </si>
  <si>
    <t>政府经济科目名称</t>
  </si>
  <si>
    <t>工资福利支出 汇总</t>
  </si>
  <si>
    <t>支出功能编码</t>
  </si>
  <si>
    <t>名称</t>
  </si>
  <si>
    <t>50101工资奖金津补贴</t>
  </si>
  <si>
    <t>50102社会保障缴费</t>
  </si>
  <si>
    <t>50103住房公积金</t>
  </si>
  <si>
    <t>50199其他工资福利支出</t>
  </si>
  <si>
    <t>部门经济分类</t>
  </si>
  <si>
    <t>部门经济科目名称</t>
  </si>
  <si>
    <t>对个人和家庭补助支出 汇总</t>
  </si>
  <si>
    <t>50902助学金</t>
  </si>
  <si>
    <t>50999其他对个人和家庭的补助</t>
  </si>
  <si>
    <t>30305生活补助</t>
  </si>
  <si>
    <t>30308助学金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</si>
</sst>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42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name val="Arial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sz val="10"/>
      <name val="SimSun"/>
      <charset val="134"/>
    </font>
    <font>
      <sz val="8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3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6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horizontal="right" vertical="center" shrinkToFit="1"/>
    </xf>
    <xf numFmtId="4" fontId="9" fillId="0" borderId="2" xfId="0" applyNumberFormat="1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horizontal="right" vertical="center" shrinkToFit="1"/>
    </xf>
    <xf numFmtId="4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4" fontId="13" fillId="0" borderId="2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right" vertical="center" shrinkToFit="1"/>
    </xf>
    <xf numFmtId="49" fontId="14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horizontal="right" vertical="center" shrinkToFit="1"/>
    </xf>
    <xf numFmtId="4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6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4" fillId="0" borderId="5" xfId="0" applyNumberFormat="1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0" fillId="0" borderId="6" xfId="0" applyFont="1" applyBorder="1">
      <alignment vertical="center"/>
    </xf>
    <xf numFmtId="4" fontId="10" fillId="0" borderId="6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vertical="center" shrinkToFit="1"/>
    </xf>
    <xf numFmtId="4" fontId="13" fillId="0" borderId="6" xfId="0" applyNumberFormat="1" applyFont="1" applyFill="1" applyBorder="1" applyAlignment="1">
      <alignment horizontal="center" vertical="center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vertical="center" shrinkToFit="1"/>
    </xf>
    <xf numFmtId="49" fontId="14" fillId="0" borderId="5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horizontal="right" vertical="center" shrinkToFi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1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3" fillId="0" borderId="6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www.wps.cn/officeDocument/2023/relationships/customStorage" Target="customStorage/customStorage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workbookViewId="0">
      <selection activeCell="E6" sqref="E6:H6"/>
    </sheetView>
  </sheetViews>
  <sheetFormatPr defaultColWidth="10" defaultRowHeight="13.5"/>
  <cols>
    <col min="1" max="1" width="3.66666666666667" customWidth="1"/>
    <col min="2" max="2" width="3.8" customWidth="1"/>
    <col min="3" max="3" width="7.875" customWidth="1"/>
    <col min="4" max="4" width="19.2666666666667" customWidth="1"/>
    <col min="5" max="10" width="9.76666666666667" customWidth="1"/>
  </cols>
  <sheetData>
    <row r="1" ht="24" customHeight="1" spans="3:4">
      <c r="C1" s="157"/>
      <c r="D1" t="s">
        <v>0</v>
      </c>
    </row>
    <row r="2" ht="73.3" customHeight="1" spans="1:9">
      <c r="A2" s="158" t="s">
        <v>1</v>
      </c>
      <c r="B2" s="158"/>
      <c r="C2" s="158"/>
      <c r="D2" s="158"/>
      <c r="E2" s="158"/>
      <c r="F2" s="158"/>
      <c r="G2" s="158"/>
      <c r="H2" s="158"/>
      <c r="I2" s="158"/>
    </row>
    <row r="3" ht="23.25" customHeight="1" spans="1:9">
      <c r="A3" s="26"/>
      <c r="B3" s="26"/>
      <c r="C3" s="26"/>
      <c r="D3" s="26"/>
      <c r="E3" s="26"/>
      <c r="F3" s="26"/>
      <c r="G3" s="26"/>
      <c r="H3" s="26"/>
      <c r="I3" s="26"/>
    </row>
    <row r="4" ht="21.55" customHeight="1" spans="1:9">
      <c r="A4" s="26"/>
      <c r="B4" s="26"/>
      <c r="C4" s="26"/>
      <c r="D4" s="26"/>
      <c r="E4" s="26"/>
      <c r="F4" s="26"/>
      <c r="G4" s="26"/>
      <c r="H4" s="26"/>
      <c r="I4" s="26"/>
    </row>
    <row r="5" ht="39.65" customHeight="1" spans="1:9">
      <c r="A5" s="159"/>
      <c r="B5" s="160"/>
      <c r="C5" s="24"/>
      <c r="D5" s="159" t="s">
        <v>2</v>
      </c>
      <c r="E5" s="160">
        <v>204024</v>
      </c>
      <c r="F5" s="160"/>
      <c r="G5" s="160"/>
      <c r="H5" s="160"/>
      <c r="I5" s="24"/>
    </row>
    <row r="6" ht="54.3" customHeight="1" spans="1:9">
      <c r="A6" s="159"/>
      <c r="B6" s="160"/>
      <c r="C6" s="24"/>
      <c r="D6" s="159" t="s">
        <v>3</v>
      </c>
      <c r="E6" s="160" t="s">
        <v>4</v>
      </c>
      <c r="F6" s="160"/>
      <c r="G6" s="160"/>
      <c r="H6" s="160"/>
      <c r="I6" s="24"/>
    </row>
    <row r="7" ht="16.35" customHeight="1"/>
    <row r="8" ht="16.35" customHeight="1"/>
    <row r="9" ht="16.35" customHeight="1" spans="4:4">
      <c r="D9" s="24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30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4"/>
      <c r="B1" s="24"/>
      <c r="C1" s="24"/>
      <c r="D1" s="24"/>
      <c r="E1" s="35" t="s">
        <v>223</v>
      </c>
    </row>
    <row r="2" ht="40.5" customHeight="1" spans="1:5">
      <c r="A2" s="25" t="s">
        <v>14</v>
      </c>
      <c r="B2" s="25"/>
      <c r="C2" s="25"/>
      <c r="D2" s="25"/>
      <c r="E2" s="25"/>
    </row>
    <row r="3" ht="20.7" customHeight="1" spans="1:5">
      <c r="A3" s="100" t="str">
        <f>"单位："&amp;封面!E5&amp;"_"&amp;封面!E6</f>
        <v>单位：204024_祁东县马杜桥乡中心学校</v>
      </c>
      <c r="B3" s="100"/>
      <c r="C3" s="100"/>
      <c r="D3" s="100"/>
      <c r="E3" s="101" t="s">
        <v>224</v>
      </c>
    </row>
    <row r="4" ht="38.8" customHeight="1" spans="1:5">
      <c r="A4" s="27" t="s">
        <v>225</v>
      </c>
      <c r="B4" s="27"/>
      <c r="C4" s="27" t="s">
        <v>226</v>
      </c>
      <c r="D4" s="27"/>
      <c r="E4" s="27"/>
    </row>
    <row r="5" ht="22.8" customHeight="1" spans="1:5">
      <c r="A5" s="27" t="s">
        <v>227</v>
      </c>
      <c r="B5" s="27" t="s">
        <v>156</v>
      </c>
      <c r="C5" s="27" t="s">
        <v>135</v>
      </c>
      <c r="D5" s="27" t="s">
        <v>221</v>
      </c>
      <c r="E5" s="27" t="s">
        <v>222</v>
      </c>
    </row>
    <row r="6" customFormat="1" ht="22.8" customHeight="1" spans="1:5">
      <c r="A6" s="102"/>
      <c r="B6" s="27" t="s">
        <v>4</v>
      </c>
      <c r="C6" s="103">
        <v>613.6512</v>
      </c>
      <c r="D6" s="103">
        <v>613.6512</v>
      </c>
      <c r="E6" s="27"/>
    </row>
    <row r="7" s="99" customFormat="1" ht="20" customHeight="1" spans="1:5">
      <c r="A7" s="62">
        <v>30101</v>
      </c>
      <c r="B7" s="45" t="s">
        <v>228</v>
      </c>
      <c r="C7" s="63">
        <v>25.8933</v>
      </c>
      <c r="D7" s="63">
        <v>25.8933</v>
      </c>
      <c r="E7" s="45"/>
    </row>
    <row r="8" s="99" customFormat="1" ht="20" customHeight="1" spans="1:5">
      <c r="A8" s="62">
        <v>30101</v>
      </c>
      <c r="B8" s="45" t="s">
        <v>228</v>
      </c>
      <c r="C8" s="63">
        <v>1.2246</v>
      </c>
      <c r="D8" s="63">
        <v>1.2246</v>
      </c>
      <c r="E8" s="45"/>
    </row>
    <row r="9" ht="20" customHeight="1" spans="1:5">
      <c r="A9" s="62">
        <v>30101</v>
      </c>
      <c r="B9" s="104" t="s">
        <v>228</v>
      </c>
      <c r="C9" s="63">
        <v>228.2333</v>
      </c>
      <c r="D9" s="63">
        <v>228.2333</v>
      </c>
      <c r="E9" s="104"/>
    </row>
    <row r="10" ht="20" customHeight="1" spans="1:5">
      <c r="A10" s="62">
        <v>30102</v>
      </c>
      <c r="B10" s="104" t="s">
        <v>229</v>
      </c>
      <c r="C10" s="63">
        <v>31.92</v>
      </c>
      <c r="D10" s="63">
        <v>31.92</v>
      </c>
      <c r="E10" s="104"/>
    </row>
    <row r="11" ht="20" customHeight="1" spans="1:5">
      <c r="A11" s="62">
        <v>30102</v>
      </c>
      <c r="B11" s="104" t="s">
        <v>229</v>
      </c>
      <c r="C11" s="63">
        <v>22.536</v>
      </c>
      <c r="D11" s="63">
        <v>22.536</v>
      </c>
      <c r="E11" s="104"/>
    </row>
    <row r="12" ht="20" customHeight="1" spans="1:5">
      <c r="A12" s="62">
        <v>30102</v>
      </c>
      <c r="B12" s="104" t="s">
        <v>230</v>
      </c>
      <c r="C12" s="63">
        <v>1.188</v>
      </c>
      <c r="D12" s="63">
        <v>1.188</v>
      </c>
      <c r="E12" s="104"/>
    </row>
    <row r="13" ht="20" customHeight="1" spans="1:5">
      <c r="A13" s="62">
        <v>30103</v>
      </c>
      <c r="B13" s="104" t="s">
        <v>231</v>
      </c>
      <c r="C13" s="63">
        <v>55.4</v>
      </c>
      <c r="D13" s="63">
        <v>55.4</v>
      </c>
      <c r="E13" s="104"/>
    </row>
    <row r="14" ht="20" customHeight="1" spans="1:5">
      <c r="A14" s="62">
        <v>30103</v>
      </c>
      <c r="B14" s="104" t="s">
        <v>231</v>
      </c>
      <c r="C14" s="63">
        <v>19.2723</v>
      </c>
      <c r="D14" s="63">
        <v>19.2723</v>
      </c>
      <c r="E14" s="104"/>
    </row>
    <row r="15" ht="20" customHeight="1" spans="1:5">
      <c r="A15" s="62">
        <v>30107</v>
      </c>
      <c r="B15" s="104" t="s">
        <v>232</v>
      </c>
      <c r="C15" s="63">
        <v>63.4198</v>
      </c>
      <c r="D15" s="63">
        <v>63.4198</v>
      </c>
      <c r="E15" s="104"/>
    </row>
    <row r="16" ht="20" customHeight="1" spans="1:5">
      <c r="A16" s="62">
        <v>30108</v>
      </c>
      <c r="B16" s="104" t="s">
        <v>233</v>
      </c>
      <c r="C16" s="63">
        <v>57.4458</v>
      </c>
      <c r="D16" s="63">
        <v>57.4458</v>
      </c>
      <c r="E16" s="104"/>
    </row>
    <row r="17" ht="20" customHeight="1" spans="1:5">
      <c r="A17" s="62">
        <v>30110</v>
      </c>
      <c r="B17" s="104" t="s">
        <v>234</v>
      </c>
      <c r="C17" s="63">
        <v>25.056</v>
      </c>
      <c r="D17" s="63">
        <v>25.056</v>
      </c>
      <c r="E17" s="104"/>
    </row>
    <row r="18" s="99" customFormat="1" ht="20" customHeight="1" spans="1:5">
      <c r="A18" s="62">
        <v>30112</v>
      </c>
      <c r="B18" s="45" t="s">
        <v>235</v>
      </c>
      <c r="C18" s="63">
        <v>2.2978</v>
      </c>
      <c r="D18" s="63">
        <v>2.2978</v>
      </c>
      <c r="E18" s="45"/>
    </row>
    <row r="19" ht="20" customHeight="1" spans="1:5">
      <c r="A19" s="62">
        <v>30113</v>
      </c>
      <c r="B19" s="104" t="s">
        <v>236</v>
      </c>
      <c r="C19" s="63">
        <v>43.0843</v>
      </c>
      <c r="D19" s="63">
        <v>43.0843</v>
      </c>
      <c r="E19" s="104"/>
    </row>
    <row r="20" ht="20" customHeight="1" spans="1:5">
      <c r="A20" s="62">
        <v>30199</v>
      </c>
      <c r="B20" s="104" t="s">
        <v>237</v>
      </c>
      <c r="C20" s="63">
        <v>11.52</v>
      </c>
      <c r="D20" s="63">
        <v>11.52</v>
      </c>
      <c r="E20" s="104"/>
    </row>
    <row r="21" ht="20" customHeight="1" spans="1:5">
      <c r="A21" s="62">
        <v>30399</v>
      </c>
      <c r="B21" s="1" t="s">
        <v>238</v>
      </c>
      <c r="C21" s="90">
        <v>17</v>
      </c>
      <c r="D21" s="90">
        <v>17</v>
      </c>
      <c r="E21" s="104"/>
    </row>
    <row r="22" s="99" customFormat="1" ht="20" customHeight="1" spans="1:5">
      <c r="A22" s="62">
        <v>30399</v>
      </c>
      <c r="B22" s="45" t="s">
        <v>238</v>
      </c>
      <c r="C22" s="90">
        <v>8.16</v>
      </c>
      <c r="D22" s="90">
        <v>8.16</v>
      </c>
      <c r="E22" s="45"/>
    </row>
    <row r="23" ht="20" customHeight="1" spans="1:5">
      <c r="A23" s="104"/>
      <c r="B23" s="104"/>
      <c r="C23" s="104"/>
      <c r="D23" s="104"/>
      <c r="E23" s="104"/>
    </row>
    <row r="24" ht="20" customHeight="1" spans="1:5">
      <c r="A24" s="104"/>
      <c r="B24" s="104"/>
      <c r="C24" s="104"/>
      <c r="D24" s="104"/>
      <c r="E24" s="104"/>
    </row>
    <row r="25" ht="20" customHeight="1" spans="1:5">
      <c r="A25" s="104"/>
      <c r="B25" s="104"/>
      <c r="C25" s="104"/>
      <c r="D25" s="104"/>
      <c r="E25" s="104"/>
    </row>
    <row r="26" ht="20" customHeight="1" spans="1:5">
      <c r="A26" s="104"/>
      <c r="B26" s="104"/>
      <c r="C26" s="104"/>
      <c r="D26" s="104"/>
      <c r="E26" s="104"/>
    </row>
    <row r="27" ht="20" customHeight="1" spans="1:5">
      <c r="A27" s="104"/>
      <c r="B27" s="104"/>
      <c r="C27" s="104"/>
      <c r="D27" s="104"/>
      <c r="E27" s="104"/>
    </row>
    <row r="28" ht="20" customHeight="1" spans="1:5">
      <c r="A28" s="104"/>
      <c r="B28" s="104"/>
      <c r="C28" s="104"/>
      <c r="D28" s="104"/>
      <c r="E28" s="104"/>
    </row>
    <row r="29" ht="20" customHeight="1" spans="1:5">
      <c r="A29" s="104"/>
      <c r="B29" s="104"/>
      <c r="C29" s="104"/>
      <c r="D29" s="104"/>
      <c r="E29" s="104"/>
    </row>
    <row r="30" ht="20" customHeight="1" spans="1:5">
      <c r="A30" s="104"/>
      <c r="B30" s="104"/>
      <c r="C30" s="104"/>
      <c r="D30" s="104"/>
      <c r="E30" s="104"/>
    </row>
  </sheetData>
  <mergeCells count="4">
    <mergeCell ref="A2:E2"/>
    <mergeCell ref="A3:D3"/>
    <mergeCell ref="A4:B4"/>
    <mergeCell ref="C4:E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5"/>
  <sheetViews>
    <sheetView topLeftCell="A7" workbookViewId="0">
      <selection activeCell="D7" sqref="D7:D22"/>
    </sheetView>
  </sheetViews>
  <sheetFormatPr defaultColWidth="10" defaultRowHeight="13.5"/>
  <cols>
    <col min="1" max="1" width="4.34166666666667" style="53" customWidth="1"/>
    <col min="2" max="2" width="4.75" style="53" customWidth="1"/>
    <col min="3" max="3" width="5.425" style="53" customWidth="1"/>
    <col min="4" max="4" width="9.63333333333333" style="53" customWidth="1"/>
    <col min="5" max="5" width="21.3083333333333" style="53" customWidth="1"/>
    <col min="6" max="6" width="13.4333333333333" style="53" customWidth="1"/>
    <col min="7" max="7" width="12.4833333333333" style="53" customWidth="1"/>
    <col min="8" max="9" width="10.2583333333333" style="53" customWidth="1"/>
    <col min="10" max="10" width="9.09166666666667" style="53" customWidth="1"/>
    <col min="11" max="11" width="10.2583333333333" style="53" customWidth="1"/>
    <col min="12" max="12" width="12.4833333333333" style="53" customWidth="1"/>
    <col min="13" max="13" width="9.63333333333333" style="53" customWidth="1"/>
    <col min="14" max="14" width="9.90833333333333" style="53" customWidth="1"/>
    <col min="15" max="15" width="9.76666666666667" style="53" customWidth="1"/>
    <col min="16" max="16384" width="10" style="53"/>
  </cols>
  <sheetData>
    <row r="1" ht="16.35" customHeight="1" spans="1:14">
      <c r="A1" s="5"/>
      <c r="M1" s="18" t="s">
        <v>239</v>
      </c>
      <c r="N1" s="18"/>
    </row>
    <row r="2" ht="44.85" customHeight="1" spans="1:1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20.7" customHeight="1" spans="1:14">
      <c r="A3" s="14" t="str">
        <f>"单位："&amp;封面!E5&amp;"_"&amp;封面!E6</f>
        <v>单位：204024_祁东县马杜桥乡中心学校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 t="s">
        <v>31</v>
      </c>
      <c r="N3" s="12"/>
    </row>
    <row r="4" ht="42.25" customHeight="1" spans="1:14">
      <c r="A4" s="57" t="s">
        <v>154</v>
      </c>
      <c r="B4" s="57"/>
      <c r="C4" s="57"/>
      <c r="D4" s="57" t="s">
        <v>178</v>
      </c>
      <c r="E4" s="57" t="s">
        <v>179</v>
      </c>
      <c r="F4" s="57" t="s">
        <v>196</v>
      </c>
      <c r="G4" s="57" t="s">
        <v>181</v>
      </c>
      <c r="H4" s="57"/>
      <c r="I4" s="57"/>
      <c r="J4" s="57"/>
      <c r="K4" s="57"/>
      <c r="L4" s="57" t="s">
        <v>185</v>
      </c>
      <c r="M4" s="57"/>
      <c r="N4" s="57"/>
    </row>
    <row r="5" ht="39.65" customHeight="1" spans="1:14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 t="s">
        <v>135</v>
      </c>
      <c r="H5" s="57" t="s">
        <v>240</v>
      </c>
      <c r="I5" s="57" t="s">
        <v>241</v>
      </c>
      <c r="J5" s="57" t="s">
        <v>236</v>
      </c>
      <c r="K5" s="57" t="s">
        <v>237</v>
      </c>
      <c r="L5" s="57" t="s">
        <v>135</v>
      </c>
      <c r="M5" s="57" t="s">
        <v>197</v>
      </c>
      <c r="N5" s="57" t="s">
        <v>242</v>
      </c>
    </row>
    <row r="6" ht="39.65" customHeight="1" spans="1:14">
      <c r="A6" s="82"/>
      <c r="B6" s="82"/>
      <c r="C6" s="82"/>
      <c r="D6" s="83"/>
      <c r="E6" s="84" t="s">
        <v>4</v>
      </c>
      <c r="F6" s="85">
        <v>613.6512</v>
      </c>
      <c r="G6" s="85">
        <v>588.4912</v>
      </c>
      <c r="H6" s="82">
        <v>449.0873</v>
      </c>
      <c r="I6" s="82">
        <v>84.7996</v>
      </c>
      <c r="J6" s="90">
        <v>43.0843</v>
      </c>
      <c r="K6" s="90">
        <v>11.52</v>
      </c>
      <c r="L6" s="83">
        <v>25.16</v>
      </c>
      <c r="M6" s="83"/>
      <c r="N6" s="83"/>
    </row>
    <row r="7" ht="22.8" customHeight="1" spans="1:14">
      <c r="A7" s="86" t="s">
        <v>165</v>
      </c>
      <c r="B7" s="86" t="s">
        <v>166</v>
      </c>
      <c r="C7" s="86" t="s">
        <v>194</v>
      </c>
      <c r="D7" s="87">
        <v>204024</v>
      </c>
      <c r="E7" s="62" t="s">
        <v>205</v>
      </c>
      <c r="F7" s="88">
        <v>25.8933</v>
      </c>
      <c r="G7" s="88">
        <v>25.8933</v>
      </c>
      <c r="H7" s="88">
        <v>25.8933</v>
      </c>
      <c r="I7" s="88"/>
      <c r="J7" s="93"/>
      <c r="K7" s="93"/>
      <c r="L7" s="93"/>
      <c r="M7" s="93"/>
      <c r="N7" s="93"/>
    </row>
    <row r="8" ht="22.8" customHeight="1" spans="1:14">
      <c r="A8" s="89" t="s">
        <v>165</v>
      </c>
      <c r="B8" s="89" t="s">
        <v>166</v>
      </c>
      <c r="C8" s="89" t="s">
        <v>166</v>
      </c>
      <c r="D8" s="87">
        <v>204024</v>
      </c>
      <c r="E8" s="62" t="s">
        <v>167</v>
      </c>
      <c r="F8" s="90">
        <v>1.2246</v>
      </c>
      <c r="G8" s="90">
        <v>1.2246</v>
      </c>
      <c r="H8" s="90">
        <v>1.2246</v>
      </c>
      <c r="I8" s="90"/>
      <c r="J8" s="94"/>
      <c r="K8" s="94"/>
      <c r="L8" s="94"/>
      <c r="M8" s="94"/>
      <c r="N8" s="94"/>
    </row>
    <row r="9" ht="22.8" customHeight="1" spans="1:14">
      <c r="A9" s="89" t="s">
        <v>165</v>
      </c>
      <c r="B9" s="89" t="s">
        <v>166</v>
      </c>
      <c r="C9" s="89" t="s">
        <v>206</v>
      </c>
      <c r="D9" s="87">
        <v>204024</v>
      </c>
      <c r="E9" s="62" t="s">
        <v>207</v>
      </c>
      <c r="F9" s="90">
        <v>228.2333</v>
      </c>
      <c r="G9" s="90">
        <v>228.2333</v>
      </c>
      <c r="H9" s="90">
        <v>228.2333</v>
      </c>
      <c r="I9" s="90"/>
      <c r="J9" s="94"/>
      <c r="K9" s="94"/>
      <c r="L9" s="94"/>
      <c r="M9" s="94"/>
      <c r="N9" s="94"/>
    </row>
    <row r="10" s="53" customFormat="1" ht="22.8" customHeight="1" spans="1:14">
      <c r="A10" s="89" t="s">
        <v>165</v>
      </c>
      <c r="B10" s="89" t="s">
        <v>166</v>
      </c>
      <c r="C10" s="89" t="s">
        <v>166</v>
      </c>
      <c r="D10" s="87">
        <v>204024</v>
      </c>
      <c r="E10" s="62" t="s">
        <v>167</v>
      </c>
      <c r="F10" s="90">
        <v>31.92</v>
      </c>
      <c r="G10" s="90">
        <v>31.92</v>
      </c>
      <c r="H10" s="90">
        <v>31.92</v>
      </c>
      <c r="I10" s="95"/>
      <c r="J10" s="95"/>
      <c r="K10" s="95"/>
      <c r="L10" s="95"/>
      <c r="M10" s="95"/>
      <c r="N10" s="95"/>
    </row>
    <row r="11" ht="22.8" customHeight="1" spans="1:14">
      <c r="A11" s="89" t="s">
        <v>165</v>
      </c>
      <c r="B11" s="89" t="s">
        <v>166</v>
      </c>
      <c r="C11" s="89" t="s">
        <v>166</v>
      </c>
      <c r="D11" s="87">
        <v>204024</v>
      </c>
      <c r="E11" s="62" t="s">
        <v>167</v>
      </c>
      <c r="F11" s="90">
        <v>22.536</v>
      </c>
      <c r="G11" s="90">
        <v>22.536</v>
      </c>
      <c r="H11" s="90">
        <v>22.536</v>
      </c>
      <c r="I11" s="94"/>
      <c r="J11" s="94"/>
      <c r="K11" s="94"/>
      <c r="L11" s="94"/>
      <c r="M11" s="94"/>
      <c r="N11" s="94"/>
    </row>
    <row r="12" s="53" customFormat="1" ht="22.8" customHeight="1" spans="1:14">
      <c r="A12" s="89" t="s">
        <v>165</v>
      </c>
      <c r="B12" s="89" t="s">
        <v>166</v>
      </c>
      <c r="C12" s="89" t="s">
        <v>166</v>
      </c>
      <c r="D12" s="87">
        <v>204024</v>
      </c>
      <c r="E12" s="62" t="s">
        <v>167</v>
      </c>
      <c r="F12" s="90">
        <v>1.188</v>
      </c>
      <c r="G12" s="90">
        <v>1.188</v>
      </c>
      <c r="H12" s="90">
        <v>1.188</v>
      </c>
      <c r="I12" s="95"/>
      <c r="J12" s="95"/>
      <c r="K12" s="95"/>
      <c r="L12" s="95"/>
      <c r="M12" s="95"/>
      <c r="N12" s="95"/>
    </row>
    <row r="13" s="53" customFormat="1" ht="22.8" customHeight="1" spans="1:14">
      <c r="A13" s="89" t="s">
        <v>165</v>
      </c>
      <c r="B13" s="89" t="s">
        <v>166</v>
      </c>
      <c r="C13" s="89" t="s">
        <v>166</v>
      </c>
      <c r="D13" s="87">
        <v>204024</v>
      </c>
      <c r="E13" s="62" t="s">
        <v>167</v>
      </c>
      <c r="F13" s="90">
        <v>55.4</v>
      </c>
      <c r="G13" s="90">
        <v>55.4</v>
      </c>
      <c r="H13" s="90">
        <v>55.4</v>
      </c>
      <c r="I13" s="95"/>
      <c r="J13" s="95"/>
      <c r="K13" s="95"/>
      <c r="L13" s="95"/>
      <c r="M13" s="95"/>
      <c r="N13" s="95"/>
    </row>
    <row r="14" ht="22.8" customHeight="1" spans="1:14">
      <c r="A14" s="89" t="s">
        <v>165</v>
      </c>
      <c r="B14" s="89" t="s">
        <v>166</v>
      </c>
      <c r="C14" s="89" t="s">
        <v>166</v>
      </c>
      <c r="D14" s="87">
        <v>204024</v>
      </c>
      <c r="E14" s="62" t="s">
        <v>167</v>
      </c>
      <c r="F14" s="90">
        <v>19.2723</v>
      </c>
      <c r="G14" s="90">
        <v>19.2723</v>
      </c>
      <c r="H14" s="90">
        <v>19.2723</v>
      </c>
      <c r="I14" s="96"/>
      <c r="J14" s="96"/>
      <c r="K14" s="96"/>
      <c r="L14" s="97"/>
      <c r="M14" s="96"/>
      <c r="N14" s="96"/>
    </row>
    <row r="15" ht="16.35" customHeight="1" spans="1:14">
      <c r="A15" s="89" t="s">
        <v>165</v>
      </c>
      <c r="B15" s="89" t="s">
        <v>166</v>
      </c>
      <c r="C15" s="89" t="s">
        <v>166</v>
      </c>
      <c r="D15" s="87">
        <v>204024</v>
      </c>
      <c r="E15" s="62" t="s">
        <v>167</v>
      </c>
      <c r="F15" s="90">
        <v>63.4198</v>
      </c>
      <c r="G15" s="90">
        <v>63.4198</v>
      </c>
      <c r="H15" s="90">
        <v>63.4198</v>
      </c>
      <c r="I15" s="98"/>
      <c r="J15" s="98"/>
      <c r="K15" s="98"/>
      <c r="L15" s="98"/>
      <c r="M15" s="98"/>
      <c r="N15" s="98"/>
    </row>
    <row r="16" ht="16.35" customHeight="1" spans="1:14">
      <c r="A16" s="89" t="s">
        <v>165</v>
      </c>
      <c r="B16" s="89" t="s">
        <v>166</v>
      </c>
      <c r="C16" s="89" t="s">
        <v>166</v>
      </c>
      <c r="D16" s="87">
        <v>204024</v>
      </c>
      <c r="E16" s="62" t="s">
        <v>167</v>
      </c>
      <c r="F16" s="90">
        <v>57.4458</v>
      </c>
      <c r="G16" s="90">
        <v>57.4458</v>
      </c>
      <c r="H16" s="90"/>
      <c r="I16" s="90">
        <v>57.4458</v>
      </c>
      <c r="J16" s="98"/>
      <c r="K16" s="98"/>
      <c r="L16" s="98"/>
      <c r="M16" s="98"/>
      <c r="N16" s="98"/>
    </row>
    <row r="17" ht="16.35" customHeight="1" spans="1:14">
      <c r="A17" s="89" t="s">
        <v>165</v>
      </c>
      <c r="B17" s="89" t="s">
        <v>166</v>
      </c>
      <c r="C17" s="89" t="s">
        <v>166</v>
      </c>
      <c r="D17" s="87">
        <v>204024</v>
      </c>
      <c r="E17" s="62" t="s">
        <v>167</v>
      </c>
      <c r="F17" s="90">
        <v>25.056</v>
      </c>
      <c r="G17" s="90">
        <v>25.056</v>
      </c>
      <c r="H17" s="90"/>
      <c r="I17" s="90">
        <v>25.056</v>
      </c>
      <c r="J17" s="98"/>
      <c r="K17" s="98"/>
      <c r="L17" s="98"/>
      <c r="M17" s="98"/>
      <c r="N17" s="98"/>
    </row>
    <row r="18" ht="16.35" customHeight="1" spans="1:14">
      <c r="A18" s="89" t="s">
        <v>165</v>
      </c>
      <c r="B18" s="89" t="s">
        <v>166</v>
      </c>
      <c r="C18" s="89" t="s">
        <v>166</v>
      </c>
      <c r="D18" s="87">
        <v>204024</v>
      </c>
      <c r="E18" s="62" t="s">
        <v>167</v>
      </c>
      <c r="F18" s="90">
        <v>2.2978</v>
      </c>
      <c r="G18" s="90">
        <v>2.2978</v>
      </c>
      <c r="H18" s="90"/>
      <c r="I18" s="90">
        <v>2.2978</v>
      </c>
      <c r="J18" s="98"/>
      <c r="K18" s="98"/>
      <c r="L18" s="98"/>
      <c r="M18" s="98"/>
      <c r="N18" s="98"/>
    </row>
    <row r="19" ht="16.35" customHeight="1" spans="1:14">
      <c r="A19" s="89" t="s">
        <v>165</v>
      </c>
      <c r="B19" s="89" t="s">
        <v>166</v>
      </c>
      <c r="C19" s="89" t="s">
        <v>166</v>
      </c>
      <c r="D19" s="87">
        <v>204024</v>
      </c>
      <c r="E19" s="62" t="s">
        <v>167</v>
      </c>
      <c r="F19" s="90">
        <v>43.0843</v>
      </c>
      <c r="G19" s="90">
        <v>43.0843</v>
      </c>
      <c r="H19" s="90"/>
      <c r="I19" s="98"/>
      <c r="J19" s="90">
        <v>43.0843</v>
      </c>
      <c r="K19" s="98"/>
      <c r="L19" s="98"/>
      <c r="M19" s="98"/>
      <c r="N19" s="98"/>
    </row>
    <row r="20" ht="16.35" customHeight="1" spans="1:14">
      <c r="A20" s="89" t="s">
        <v>165</v>
      </c>
      <c r="B20" s="89" t="s">
        <v>166</v>
      </c>
      <c r="C20" s="89" t="s">
        <v>166</v>
      </c>
      <c r="D20" s="87">
        <v>204024</v>
      </c>
      <c r="E20" s="62" t="s">
        <v>167</v>
      </c>
      <c r="F20" s="90">
        <v>11.52</v>
      </c>
      <c r="G20" s="90">
        <v>11.52</v>
      </c>
      <c r="H20" s="90"/>
      <c r="I20" s="98"/>
      <c r="J20" s="98"/>
      <c r="K20" s="90">
        <v>11.52</v>
      </c>
      <c r="L20" s="98"/>
      <c r="M20" s="98"/>
      <c r="N20" s="98"/>
    </row>
    <row r="21" ht="16.35" customHeight="1" spans="1:14">
      <c r="A21" s="89" t="s">
        <v>165</v>
      </c>
      <c r="B21" s="89" t="s">
        <v>166</v>
      </c>
      <c r="C21" s="89" t="s">
        <v>166</v>
      </c>
      <c r="D21" s="87">
        <v>204024</v>
      </c>
      <c r="E21" s="62" t="s">
        <v>167</v>
      </c>
      <c r="F21" s="90">
        <v>17</v>
      </c>
      <c r="G21" s="90"/>
      <c r="H21" s="90"/>
      <c r="I21" s="98"/>
      <c r="J21" s="98"/>
      <c r="K21" s="98"/>
      <c r="L21" s="90">
        <v>17</v>
      </c>
      <c r="M21" s="98"/>
      <c r="N21" s="90">
        <v>17</v>
      </c>
    </row>
    <row r="22" ht="16.35" customHeight="1" spans="1:14">
      <c r="A22" s="89" t="s">
        <v>165</v>
      </c>
      <c r="B22" s="89" t="s">
        <v>166</v>
      </c>
      <c r="C22" s="89" t="s">
        <v>166</v>
      </c>
      <c r="D22" s="87">
        <v>204024</v>
      </c>
      <c r="E22" s="62" t="s">
        <v>167</v>
      </c>
      <c r="F22" s="90">
        <v>8.16</v>
      </c>
      <c r="G22" s="90"/>
      <c r="H22" s="90"/>
      <c r="I22" s="98"/>
      <c r="J22" s="98"/>
      <c r="K22" s="98"/>
      <c r="L22" s="90">
        <v>8.16</v>
      </c>
      <c r="M22" s="98"/>
      <c r="N22" s="90">
        <v>8.16</v>
      </c>
    </row>
    <row r="23" ht="16.35" customHeight="1" spans="1:9">
      <c r="A23" s="91"/>
      <c r="B23" s="91"/>
      <c r="C23" s="91"/>
      <c r="D23" s="91"/>
      <c r="E23" s="91"/>
      <c r="G23" s="85"/>
      <c r="H23" s="92"/>
      <c r="I23" s="85"/>
    </row>
    <row r="24" ht="16.35" customHeight="1" spans="1:9">
      <c r="A24" s="91"/>
      <c r="B24" s="91"/>
      <c r="C24" s="91"/>
      <c r="D24" s="91"/>
      <c r="E24" s="91"/>
      <c r="G24" s="85"/>
      <c r="H24" s="92"/>
      <c r="I24" s="85"/>
    </row>
    <row r="25" ht="16.35" customHeight="1" spans="1:9">
      <c r="A25" s="70" t="s">
        <v>243</v>
      </c>
      <c r="B25" s="70"/>
      <c r="C25" s="70"/>
      <c r="D25" s="70"/>
      <c r="E25" s="70"/>
      <c r="G25" s="85"/>
      <c r="H25" s="92"/>
      <c r="I25" s="85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5:E2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V23"/>
  <sheetViews>
    <sheetView topLeftCell="A5" workbookViewId="0">
      <selection activeCell="A22" sqref="$A22:$XFD22"/>
    </sheetView>
  </sheetViews>
  <sheetFormatPr defaultColWidth="10" defaultRowHeight="13.5"/>
  <cols>
    <col min="1" max="1" width="4.20833333333333" style="53" customWidth="1"/>
    <col min="2" max="2" width="4.475" style="53" customWidth="1"/>
    <col min="3" max="3" width="4.61666666666667" style="53" customWidth="1"/>
    <col min="4" max="4" width="8" style="53" customWidth="1"/>
    <col min="5" max="5" width="20.0833333333333" style="53" customWidth="1"/>
    <col min="6" max="6" width="13.975" style="53" customWidth="1"/>
    <col min="7" max="7" width="8.5" style="53" customWidth="1"/>
    <col min="8" max="8" width="9" style="53" customWidth="1"/>
    <col min="9" max="12" width="7.69166666666667" style="53" customWidth="1"/>
    <col min="13" max="13" width="8.275" style="53" customWidth="1"/>
    <col min="14" max="18" width="7.69166666666667" style="53" customWidth="1"/>
    <col min="19" max="19" width="8.5" style="53" customWidth="1"/>
    <col min="20" max="22" width="7.69166666666667" style="53" customWidth="1"/>
    <col min="23" max="23" width="9.76666666666667" style="53" customWidth="1"/>
    <col min="24" max="16384" width="10" style="53"/>
  </cols>
  <sheetData>
    <row r="1" ht="16.35" customHeight="1" spans="1:22">
      <c r="A1" s="5"/>
      <c r="U1" s="18" t="s">
        <v>244</v>
      </c>
      <c r="V1" s="18"/>
    </row>
    <row r="2" ht="50" customHeight="1" spans="1:22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15" customHeight="1" spans="1:2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2" t="s">
        <v>31</v>
      </c>
      <c r="V3" s="12"/>
    </row>
    <row r="4" ht="26.7" customHeight="1" spans="1:22">
      <c r="A4" s="57" t="s">
        <v>154</v>
      </c>
      <c r="B4" s="57"/>
      <c r="C4" s="57"/>
      <c r="D4" s="57" t="s">
        <v>178</v>
      </c>
      <c r="E4" s="57" t="s">
        <v>179</v>
      </c>
      <c r="F4" s="57" t="s">
        <v>196</v>
      </c>
      <c r="G4" s="57" t="s">
        <v>245</v>
      </c>
      <c r="H4" s="57"/>
      <c r="I4" s="57"/>
      <c r="J4" s="57"/>
      <c r="K4" s="57"/>
      <c r="L4" s="57" t="s">
        <v>246</v>
      </c>
      <c r="M4" s="57"/>
      <c r="N4" s="57"/>
      <c r="O4" s="57"/>
      <c r="P4" s="57"/>
      <c r="Q4" s="57"/>
      <c r="R4" s="57" t="s">
        <v>236</v>
      </c>
      <c r="S4" s="57" t="s">
        <v>247</v>
      </c>
      <c r="T4" s="57"/>
      <c r="U4" s="57"/>
      <c r="V4" s="57"/>
    </row>
    <row r="5" ht="41.4" customHeight="1" spans="1:22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 t="s">
        <v>135</v>
      </c>
      <c r="H5" s="57" t="s">
        <v>228</v>
      </c>
      <c r="I5" s="57" t="s">
        <v>229</v>
      </c>
      <c r="J5" s="57" t="s">
        <v>231</v>
      </c>
      <c r="K5" s="57" t="s">
        <v>232</v>
      </c>
      <c r="L5" s="57" t="s">
        <v>135</v>
      </c>
      <c r="M5" s="57" t="s">
        <v>233</v>
      </c>
      <c r="N5" s="57" t="s">
        <v>248</v>
      </c>
      <c r="O5" s="57" t="s">
        <v>234</v>
      </c>
      <c r="P5" s="57" t="s">
        <v>249</v>
      </c>
      <c r="Q5" s="57" t="s">
        <v>235</v>
      </c>
      <c r="R5" s="57"/>
      <c r="S5" s="57" t="s">
        <v>135</v>
      </c>
      <c r="T5" s="57" t="s">
        <v>250</v>
      </c>
      <c r="U5" s="57" t="s">
        <v>251</v>
      </c>
      <c r="V5" s="57" t="s">
        <v>237</v>
      </c>
    </row>
    <row r="6" ht="22.8" customHeight="1" spans="1:22">
      <c r="A6" s="73"/>
      <c r="B6" s="73"/>
      <c r="C6" s="73"/>
      <c r="D6" s="73"/>
      <c r="E6" s="73" t="s">
        <v>4</v>
      </c>
      <c r="F6" s="81">
        <v>588.4912</v>
      </c>
      <c r="G6" s="81">
        <v>449.0873</v>
      </c>
      <c r="H6" s="81">
        <v>255.3512</v>
      </c>
      <c r="I6" s="81">
        <v>55.644</v>
      </c>
      <c r="J6" s="81">
        <v>74.6723</v>
      </c>
      <c r="K6" s="63">
        <v>63.4198</v>
      </c>
      <c r="L6" s="81">
        <v>84.7996</v>
      </c>
      <c r="M6" s="63">
        <v>57.4458</v>
      </c>
      <c r="N6" s="81"/>
      <c r="O6" s="63">
        <v>25.056</v>
      </c>
      <c r="P6" s="81"/>
      <c r="Q6" s="63">
        <v>2.2978</v>
      </c>
      <c r="R6" s="63">
        <v>43.0843</v>
      </c>
      <c r="S6" s="63">
        <v>11.52</v>
      </c>
      <c r="T6" s="81"/>
      <c r="U6" s="81"/>
      <c r="V6" s="63">
        <v>11.52</v>
      </c>
    </row>
    <row r="7" ht="22.8" customHeight="1" spans="1:22">
      <c r="A7" s="61" t="s">
        <v>165</v>
      </c>
      <c r="B7" s="61" t="s">
        <v>166</v>
      </c>
      <c r="C7" s="61" t="s">
        <v>194</v>
      </c>
      <c r="D7" s="73">
        <v>204024</v>
      </c>
      <c r="E7" s="62" t="s">
        <v>252</v>
      </c>
      <c r="F7" s="63">
        <v>25.8933</v>
      </c>
      <c r="G7" s="63">
        <v>25.8933</v>
      </c>
      <c r="H7" s="63">
        <v>25.8933</v>
      </c>
      <c r="I7" s="6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="54" customFormat="1" ht="22.8" customHeight="1" spans="1:22">
      <c r="A8" s="61" t="s">
        <v>165</v>
      </c>
      <c r="B8" s="61" t="s">
        <v>166</v>
      </c>
      <c r="C8" s="61" t="s">
        <v>166</v>
      </c>
      <c r="D8" s="73">
        <v>204024</v>
      </c>
      <c r="E8" s="62" t="s">
        <v>252</v>
      </c>
      <c r="F8" s="63">
        <v>1.2246</v>
      </c>
      <c r="G8" s="63">
        <v>1.2246</v>
      </c>
      <c r="H8" s="63">
        <v>1.2246</v>
      </c>
      <c r="I8" s="63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ht="22.8" customHeight="1" spans="1:22">
      <c r="A9" s="61" t="s">
        <v>165</v>
      </c>
      <c r="B9" s="61" t="s">
        <v>166</v>
      </c>
      <c r="C9" s="61" t="s">
        <v>206</v>
      </c>
      <c r="D9" s="73">
        <v>204024</v>
      </c>
      <c r="E9" s="62" t="s">
        <v>252</v>
      </c>
      <c r="F9" s="63">
        <v>228.2333</v>
      </c>
      <c r="G9" s="63">
        <v>228.2333</v>
      </c>
      <c r="H9" s="63">
        <v>228.2333</v>
      </c>
      <c r="I9" s="6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="54" customFormat="1" ht="22.8" customHeight="1" spans="1:22">
      <c r="A10" s="61" t="s">
        <v>165</v>
      </c>
      <c r="B10" s="61" t="s">
        <v>166</v>
      </c>
      <c r="C10" s="61" t="s">
        <v>166</v>
      </c>
      <c r="D10" s="73">
        <v>204024</v>
      </c>
      <c r="E10" s="62" t="s">
        <v>253</v>
      </c>
      <c r="F10" s="63">
        <v>31.92</v>
      </c>
      <c r="G10" s="63">
        <v>31.92</v>
      </c>
      <c r="H10" s="58"/>
      <c r="I10" s="63">
        <v>31.92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ht="22.8" customHeight="1" spans="1:22">
      <c r="A11" s="61" t="s">
        <v>165</v>
      </c>
      <c r="B11" s="61" t="s">
        <v>166</v>
      </c>
      <c r="C11" s="61" t="s">
        <v>166</v>
      </c>
      <c r="D11" s="73">
        <v>204024</v>
      </c>
      <c r="E11" s="62" t="s">
        <v>253</v>
      </c>
      <c r="F11" s="63">
        <v>22.536</v>
      </c>
      <c r="G11" s="63">
        <v>22.536</v>
      </c>
      <c r="H11" s="73"/>
      <c r="I11" s="63">
        <v>22.536</v>
      </c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ht="22.8" customHeight="1" spans="1:22">
      <c r="A12" s="61" t="s">
        <v>165</v>
      </c>
      <c r="B12" s="61" t="s">
        <v>166</v>
      </c>
      <c r="C12" s="61" t="s">
        <v>166</v>
      </c>
      <c r="D12" s="73">
        <v>204024</v>
      </c>
      <c r="E12" s="62" t="s">
        <v>253</v>
      </c>
      <c r="F12" s="63">
        <v>1.188</v>
      </c>
      <c r="G12" s="63">
        <v>1.188</v>
      </c>
      <c r="H12" s="73"/>
      <c r="I12" s="63">
        <v>1.188</v>
      </c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ht="22.8" customHeight="1" spans="1:22">
      <c r="A13" s="61" t="s">
        <v>165</v>
      </c>
      <c r="B13" s="61" t="s">
        <v>166</v>
      </c>
      <c r="C13" s="61" t="s">
        <v>166</v>
      </c>
      <c r="D13" s="73">
        <v>204024</v>
      </c>
      <c r="E13" s="62" t="s">
        <v>168</v>
      </c>
      <c r="F13" s="63">
        <v>55.4</v>
      </c>
      <c r="G13" s="63">
        <v>55.4</v>
      </c>
      <c r="H13" s="76"/>
      <c r="I13" s="76"/>
      <c r="J13" s="63">
        <v>55.4</v>
      </c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ht="22.8" customHeight="1" spans="1:22">
      <c r="A14" s="61" t="s">
        <v>165</v>
      </c>
      <c r="B14" s="61" t="s">
        <v>166</v>
      </c>
      <c r="C14" s="61" t="s">
        <v>166</v>
      </c>
      <c r="D14" s="73">
        <v>204024</v>
      </c>
      <c r="E14" s="62" t="s">
        <v>168</v>
      </c>
      <c r="F14" s="63">
        <v>19.2723</v>
      </c>
      <c r="G14" s="63">
        <v>19.2723</v>
      </c>
      <c r="H14" s="80"/>
      <c r="I14" s="80"/>
      <c r="J14" s="63">
        <v>19.2723</v>
      </c>
      <c r="K14" s="80"/>
      <c r="L14" s="79"/>
      <c r="M14" s="80"/>
      <c r="N14" s="80"/>
      <c r="O14" s="80"/>
      <c r="P14" s="80"/>
      <c r="Q14" s="80"/>
      <c r="R14" s="80"/>
      <c r="S14" s="79"/>
      <c r="T14" s="80"/>
      <c r="U14" s="80"/>
      <c r="V14" s="80"/>
    </row>
    <row r="15" ht="22.8" customHeight="1" spans="1:22">
      <c r="A15" s="61" t="s">
        <v>165</v>
      </c>
      <c r="B15" s="61" t="s">
        <v>166</v>
      </c>
      <c r="C15" s="61" t="s">
        <v>166</v>
      </c>
      <c r="D15" s="73">
        <v>204024</v>
      </c>
      <c r="E15" s="62" t="s">
        <v>169</v>
      </c>
      <c r="F15" s="63">
        <v>63.4198</v>
      </c>
      <c r="G15" s="63">
        <v>63.4198</v>
      </c>
      <c r="H15" s="80"/>
      <c r="I15" s="80"/>
      <c r="J15" s="80"/>
      <c r="K15" s="63">
        <v>63.4198</v>
      </c>
      <c r="L15" s="79"/>
      <c r="M15" s="80"/>
      <c r="N15" s="80"/>
      <c r="O15" s="80"/>
      <c r="P15" s="80"/>
      <c r="Q15" s="80"/>
      <c r="R15" s="80"/>
      <c r="S15" s="79"/>
      <c r="T15" s="80"/>
      <c r="U15" s="80"/>
      <c r="V15" s="80"/>
    </row>
    <row r="16" ht="22.8" customHeight="1" spans="1:22">
      <c r="A16" s="61" t="s">
        <v>165</v>
      </c>
      <c r="B16" s="61" t="s">
        <v>166</v>
      </c>
      <c r="C16" s="61" t="s">
        <v>166</v>
      </c>
      <c r="D16" s="73">
        <v>204024</v>
      </c>
      <c r="E16" s="62" t="s">
        <v>170</v>
      </c>
      <c r="F16" s="63">
        <v>57.4458</v>
      </c>
      <c r="G16" s="80"/>
      <c r="H16" s="80"/>
      <c r="I16" s="80"/>
      <c r="J16" s="80"/>
      <c r="K16" s="80"/>
      <c r="L16" s="63">
        <v>57.4458</v>
      </c>
      <c r="M16" s="63">
        <v>57.4458</v>
      </c>
      <c r="N16" s="80"/>
      <c r="O16" s="63"/>
      <c r="P16" s="80"/>
      <c r="Q16" s="80"/>
      <c r="R16" s="80"/>
      <c r="S16" s="79"/>
      <c r="T16" s="80"/>
      <c r="U16" s="80"/>
      <c r="V16" s="80"/>
    </row>
    <row r="17" ht="22.8" customHeight="1" spans="1:22">
      <c r="A17" s="61" t="s">
        <v>165</v>
      </c>
      <c r="B17" s="61" t="s">
        <v>166</v>
      </c>
      <c r="C17" s="61" t="s">
        <v>166</v>
      </c>
      <c r="D17" s="73">
        <v>204024</v>
      </c>
      <c r="E17" s="62" t="s">
        <v>171</v>
      </c>
      <c r="F17" s="63">
        <v>25.056</v>
      </c>
      <c r="G17" s="80"/>
      <c r="H17" s="80"/>
      <c r="I17" s="80"/>
      <c r="J17" s="80"/>
      <c r="K17" s="80"/>
      <c r="L17" s="63">
        <v>25.056</v>
      </c>
      <c r="M17" s="80"/>
      <c r="N17" s="80"/>
      <c r="O17" s="63">
        <v>25.056</v>
      </c>
      <c r="P17" s="80"/>
      <c r="Q17" s="80"/>
      <c r="R17" s="80"/>
      <c r="S17" s="79"/>
      <c r="T17" s="80"/>
      <c r="U17" s="80"/>
      <c r="V17" s="80"/>
    </row>
    <row r="18" ht="22.8" customHeight="1" spans="1:22">
      <c r="A18" s="61" t="s">
        <v>165</v>
      </c>
      <c r="B18" s="61" t="s">
        <v>166</v>
      </c>
      <c r="C18" s="61" t="s">
        <v>166</v>
      </c>
      <c r="D18" s="73">
        <v>204024</v>
      </c>
      <c r="E18" s="62" t="s">
        <v>172</v>
      </c>
      <c r="F18" s="63">
        <v>2.2978</v>
      </c>
      <c r="G18" s="80"/>
      <c r="H18" s="80"/>
      <c r="I18" s="80"/>
      <c r="J18" s="80"/>
      <c r="K18" s="80"/>
      <c r="L18" s="63">
        <v>2.2978</v>
      </c>
      <c r="M18" s="80"/>
      <c r="N18" s="80"/>
      <c r="O18" s="80"/>
      <c r="P18" s="80"/>
      <c r="Q18" s="63">
        <v>2.2978</v>
      </c>
      <c r="R18" s="80"/>
      <c r="S18" s="79"/>
      <c r="T18" s="80"/>
      <c r="U18" s="80"/>
      <c r="V18" s="80"/>
    </row>
    <row r="19" ht="22.8" customHeight="1" spans="1:22">
      <c r="A19" s="61" t="s">
        <v>165</v>
      </c>
      <c r="B19" s="61" t="s">
        <v>166</v>
      </c>
      <c r="C19" s="61" t="s">
        <v>166</v>
      </c>
      <c r="D19" s="73">
        <v>204024</v>
      </c>
      <c r="E19" s="62" t="s">
        <v>173</v>
      </c>
      <c r="F19" s="63">
        <v>43.0843</v>
      </c>
      <c r="G19" s="80"/>
      <c r="H19" s="80"/>
      <c r="I19" s="80"/>
      <c r="J19" s="80"/>
      <c r="K19" s="80"/>
      <c r="L19" s="79"/>
      <c r="M19" s="80"/>
      <c r="N19" s="80"/>
      <c r="O19" s="80"/>
      <c r="P19" s="80"/>
      <c r="Q19" s="80"/>
      <c r="R19" s="63">
        <v>43.0843</v>
      </c>
      <c r="S19" s="79"/>
      <c r="T19" s="80"/>
      <c r="U19" s="80"/>
      <c r="V19" s="80"/>
    </row>
    <row r="20" ht="22.8" customHeight="1" spans="1:22">
      <c r="A20" s="61" t="s">
        <v>165</v>
      </c>
      <c r="B20" s="61" t="s">
        <v>166</v>
      </c>
      <c r="C20" s="61" t="s">
        <v>166</v>
      </c>
      <c r="D20" s="73">
        <v>204024</v>
      </c>
      <c r="E20" s="62" t="s">
        <v>174</v>
      </c>
      <c r="F20" s="63">
        <v>11.52</v>
      </c>
      <c r="G20" s="80"/>
      <c r="H20" s="80"/>
      <c r="I20" s="80"/>
      <c r="J20" s="80"/>
      <c r="K20" s="80"/>
      <c r="L20" s="79"/>
      <c r="M20" s="80"/>
      <c r="N20" s="80"/>
      <c r="O20" s="80"/>
      <c r="P20" s="80"/>
      <c r="Q20" s="80"/>
      <c r="R20" s="80"/>
      <c r="S20" s="63">
        <v>11.52</v>
      </c>
      <c r="T20" s="80"/>
      <c r="U20" s="80"/>
      <c r="V20" s="63">
        <v>11.52</v>
      </c>
    </row>
    <row r="21" ht="22.8" customHeight="1" spans="1:22">
      <c r="A21" s="77"/>
      <c r="B21" s="77"/>
      <c r="C21" s="77"/>
      <c r="D21" s="68"/>
      <c r="E21" s="78"/>
      <c r="F21" s="79"/>
      <c r="G21" s="80"/>
      <c r="H21" s="80"/>
      <c r="I21" s="80"/>
      <c r="J21" s="80"/>
      <c r="K21" s="80"/>
      <c r="L21" s="79"/>
      <c r="M21" s="80"/>
      <c r="N21" s="80"/>
      <c r="O21" s="80"/>
      <c r="P21" s="80"/>
      <c r="Q21" s="80"/>
      <c r="R21" s="80"/>
      <c r="S21" s="79"/>
      <c r="T21" s="80"/>
      <c r="U21" s="80"/>
      <c r="V21" s="80"/>
    </row>
    <row r="22" ht="22.8" customHeight="1" spans="1:22">
      <c r="A22" s="77"/>
      <c r="B22" s="77"/>
      <c r="C22" s="77"/>
      <c r="D22" s="68"/>
      <c r="E22" s="78"/>
      <c r="F22" s="79"/>
      <c r="G22" s="80"/>
      <c r="H22" s="80"/>
      <c r="I22" s="80"/>
      <c r="J22" s="80"/>
      <c r="K22" s="80"/>
      <c r="L22" s="79"/>
      <c r="M22" s="80"/>
      <c r="N22" s="80"/>
      <c r="O22" s="80"/>
      <c r="P22" s="80"/>
      <c r="Q22" s="80"/>
      <c r="R22" s="80"/>
      <c r="S22" s="79"/>
      <c r="T22" s="80"/>
      <c r="U22" s="80"/>
      <c r="V22" s="80"/>
    </row>
    <row r="23" ht="16.35" customHeight="1" spans="1:6">
      <c r="A23" s="70" t="s">
        <v>243</v>
      </c>
      <c r="B23" s="70"/>
      <c r="C23" s="70"/>
      <c r="D23" s="70"/>
      <c r="E23" s="70"/>
      <c r="F23" s="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23"/>
  <sheetViews>
    <sheetView workbookViewId="0">
      <selection activeCell="A6" sqref="A6:K8"/>
    </sheetView>
  </sheetViews>
  <sheetFormatPr defaultColWidth="10" defaultRowHeight="13.5"/>
  <cols>
    <col min="1" max="1" width="4.34166666666667" style="53" customWidth="1"/>
    <col min="2" max="2" width="4.75" style="53" customWidth="1"/>
    <col min="3" max="3" width="5.01666666666667" style="53" customWidth="1"/>
    <col min="4" max="4" width="12.4833333333333" style="53" customWidth="1"/>
    <col min="5" max="5" width="29.8583333333333" style="53" customWidth="1"/>
    <col min="6" max="6" width="16.4166666666667" style="53" customWidth="1"/>
    <col min="7" max="7" width="13.4333333333333" style="53" customWidth="1"/>
    <col min="8" max="8" width="11.125" style="53" customWidth="1"/>
    <col min="9" max="9" width="12.075" style="53" customWidth="1"/>
    <col min="10" max="10" width="11.9416666666667" style="53" customWidth="1"/>
    <col min="11" max="11" width="11.5333333333333" style="53" customWidth="1"/>
    <col min="12" max="12" width="9.76666666666667" style="53" customWidth="1"/>
    <col min="13" max="16384" width="10" style="53"/>
  </cols>
  <sheetData>
    <row r="1" ht="16.35" customHeight="1" spans="1:11">
      <c r="A1" s="5"/>
      <c r="K1" s="18" t="s">
        <v>254</v>
      </c>
    </row>
    <row r="2" ht="46.55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18.1" customHeight="1" spans="1:11">
      <c r="A3" s="14"/>
      <c r="B3" s="14"/>
      <c r="C3" s="14"/>
      <c r="D3" s="14"/>
      <c r="E3" s="14"/>
      <c r="F3" s="14"/>
      <c r="G3" s="14"/>
      <c r="H3" s="14"/>
      <c r="I3" s="14"/>
      <c r="J3" s="12" t="s">
        <v>31</v>
      </c>
      <c r="K3" s="12"/>
    </row>
    <row r="4" ht="23.25" customHeight="1" spans="1:11">
      <c r="A4" s="57" t="s">
        <v>154</v>
      </c>
      <c r="B4" s="57"/>
      <c r="C4" s="57"/>
      <c r="D4" s="57" t="s">
        <v>178</v>
      </c>
      <c r="E4" s="57" t="s">
        <v>179</v>
      </c>
      <c r="F4" s="57" t="s">
        <v>255</v>
      </c>
      <c r="G4" s="57" t="s">
        <v>256</v>
      </c>
      <c r="H4" s="57" t="s">
        <v>257</v>
      </c>
      <c r="I4" s="57" t="s">
        <v>258</v>
      </c>
      <c r="J4" s="57" t="s">
        <v>259</v>
      </c>
      <c r="K4" s="57" t="s">
        <v>238</v>
      </c>
    </row>
    <row r="5" ht="17.25" customHeight="1" spans="1:11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/>
      <c r="H5" s="57"/>
      <c r="I5" s="57"/>
      <c r="J5" s="57"/>
      <c r="K5" s="57"/>
    </row>
    <row r="6" ht="22.8" customHeight="1" spans="1:11">
      <c r="A6" s="58"/>
      <c r="B6" s="58"/>
      <c r="C6" s="58"/>
      <c r="D6" s="58"/>
      <c r="E6" s="58" t="s">
        <v>4</v>
      </c>
      <c r="F6" s="59">
        <v>25.16</v>
      </c>
      <c r="G6" s="72"/>
      <c r="H6" s="72"/>
      <c r="I6" s="72"/>
      <c r="J6" s="72"/>
      <c r="K6" s="59">
        <v>25.16</v>
      </c>
    </row>
    <row r="7" ht="22.8" customHeight="1" spans="1:11">
      <c r="A7" s="61" t="s">
        <v>165</v>
      </c>
      <c r="B7" s="61" t="s">
        <v>166</v>
      </c>
      <c r="C7" s="61" t="s">
        <v>166</v>
      </c>
      <c r="D7" s="62">
        <v>204024</v>
      </c>
      <c r="E7" s="62" t="s">
        <v>176</v>
      </c>
      <c r="F7" s="63">
        <v>17</v>
      </c>
      <c r="G7" s="58"/>
      <c r="H7" s="58"/>
      <c r="I7" s="58"/>
      <c r="J7" s="58"/>
      <c r="K7" s="63">
        <v>17</v>
      </c>
    </row>
    <row r="8" s="54" customFormat="1" ht="22.8" customHeight="1" spans="1:11">
      <c r="A8" s="61" t="s">
        <v>165</v>
      </c>
      <c r="B8" s="61" t="s">
        <v>166</v>
      </c>
      <c r="C8" s="61" t="s">
        <v>166</v>
      </c>
      <c r="D8" s="62">
        <v>204024</v>
      </c>
      <c r="E8" s="62" t="s">
        <v>176</v>
      </c>
      <c r="F8" s="63">
        <v>8.16</v>
      </c>
      <c r="G8" s="58"/>
      <c r="H8" s="58"/>
      <c r="I8" s="58"/>
      <c r="J8" s="58"/>
      <c r="K8" s="63">
        <v>8.16</v>
      </c>
    </row>
    <row r="9" ht="22.8" customHeight="1" spans="1:1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="54" customFormat="1" ht="22.8" customHeight="1" spans="1:1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ht="22.8" customHeight="1" spans="1:1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ht="22.8" customHeight="1" spans="1:1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ht="22.8" customHeight="1" spans="1:1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ht="22.8" customHeight="1" spans="1:1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</row>
    <row r="15" s="54" customFormat="1" ht="22.8" customHeight="1" spans="1:1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ht="22.8" customHeight="1" spans="1:1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ht="22.8" customHeight="1" spans="1:1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ht="22.8" customHeight="1" spans="1:1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ht="22.8" customHeight="1" spans="1:11">
      <c r="A19" s="74"/>
      <c r="B19" s="74"/>
      <c r="C19" s="74"/>
      <c r="D19" s="74"/>
      <c r="E19" s="74"/>
      <c r="F19" s="76"/>
      <c r="G19" s="76"/>
      <c r="H19" s="76"/>
      <c r="I19" s="76"/>
      <c r="J19" s="76"/>
      <c r="K19" s="76"/>
    </row>
    <row r="20" ht="22.8" customHeight="1" spans="1:11">
      <c r="A20" s="74"/>
      <c r="B20" s="74"/>
      <c r="C20" s="74"/>
      <c r="D20" s="75"/>
      <c r="E20" s="75"/>
      <c r="F20" s="76"/>
      <c r="G20" s="76"/>
      <c r="H20" s="76"/>
      <c r="I20" s="76"/>
      <c r="J20" s="76"/>
      <c r="K20" s="76"/>
    </row>
    <row r="21" ht="22.8" customHeight="1" spans="1:11">
      <c r="A21" s="74"/>
      <c r="B21" s="74"/>
      <c r="C21" s="74"/>
      <c r="D21" s="75"/>
      <c r="E21" s="75"/>
      <c r="F21" s="76"/>
      <c r="G21" s="76"/>
      <c r="H21" s="76"/>
      <c r="I21" s="76"/>
      <c r="J21" s="76"/>
      <c r="K21" s="76"/>
    </row>
    <row r="22" ht="22.8" customHeight="1" spans="1:11">
      <c r="A22" s="77"/>
      <c r="B22" s="77"/>
      <c r="C22" s="77"/>
      <c r="D22" s="68"/>
      <c r="E22" s="78"/>
      <c r="F22" s="79"/>
      <c r="G22" s="80"/>
      <c r="H22" s="80"/>
      <c r="I22" s="80"/>
      <c r="J22" s="80"/>
      <c r="K22" s="80"/>
    </row>
    <row r="23" ht="16.35" customHeight="1" spans="1:5">
      <c r="A23" s="70" t="s">
        <v>243</v>
      </c>
      <c r="B23" s="70"/>
      <c r="C23" s="70"/>
      <c r="D23" s="70"/>
      <c r="E23" s="70"/>
    </row>
  </sheetData>
  <mergeCells count="13">
    <mergeCell ref="A2:K2"/>
    <mergeCell ref="A3:I3"/>
    <mergeCell ref="J3:K3"/>
    <mergeCell ref="A4:C4"/>
    <mergeCell ref="A23:E2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R19"/>
  <sheetViews>
    <sheetView workbookViewId="0">
      <selection activeCell="A6" sqref="A6:F8"/>
    </sheetView>
  </sheetViews>
  <sheetFormatPr defaultColWidth="10" defaultRowHeight="13.5"/>
  <cols>
    <col min="1" max="1" width="4.20833333333333" style="53" customWidth="1"/>
    <col min="2" max="2" width="4.34166666666667" style="53" customWidth="1"/>
    <col min="3" max="3" width="4.88333333333333" style="53" customWidth="1"/>
    <col min="4" max="4" width="9.76666666666667" style="53" customWidth="1"/>
    <col min="5" max="5" width="20.0833333333333" style="53" customWidth="1"/>
    <col min="6" max="6" width="8.875" style="53" customWidth="1"/>
    <col min="7" max="12" width="7.69166666666667" style="53" customWidth="1"/>
    <col min="13" max="13" width="9" style="53" customWidth="1"/>
    <col min="14" max="14" width="9.125" style="53" customWidth="1"/>
    <col min="15" max="18" width="7.69166666666667" style="53" customWidth="1"/>
    <col min="19" max="19" width="9.76666666666667" style="53" customWidth="1"/>
    <col min="20" max="16384" width="10" style="53"/>
  </cols>
  <sheetData>
    <row r="1" ht="16.35" customHeight="1" spans="1:18">
      <c r="A1" s="5"/>
      <c r="Q1" s="18" t="s">
        <v>260</v>
      </c>
      <c r="R1" s="18"/>
    </row>
    <row r="2" ht="40.5" customHeight="1" spans="1:18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4.15" customHeight="1" spans="1:18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 t="s">
        <v>31</v>
      </c>
      <c r="R3" s="12"/>
    </row>
    <row r="4" ht="24.15" customHeight="1" spans="1:18">
      <c r="A4" s="57" t="s">
        <v>154</v>
      </c>
      <c r="B4" s="57"/>
      <c r="C4" s="57"/>
      <c r="D4" s="57" t="s">
        <v>178</v>
      </c>
      <c r="E4" s="57" t="s">
        <v>179</v>
      </c>
      <c r="F4" s="57" t="s">
        <v>255</v>
      </c>
      <c r="G4" s="57" t="s">
        <v>261</v>
      </c>
      <c r="H4" s="57" t="s">
        <v>262</v>
      </c>
      <c r="I4" s="57" t="s">
        <v>263</v>
      </c>
      <c r="J4" s="57" t="s">
        <v>264</v>
      </c>
      <c r="K4" s="57" t="s">
        <v>265</v>
      </c>
      <c r="L4" s="57" t="s">
        <v>266</v>
      </c>
      <c r="M4" s="57" t="s">
        <v>267</v>
      </c>
      <c r="N4" s="57" t="s">
        <v>257</v>
      </c>
      <c r="O4" s="57" t="s">
        <v>268</v>
      </c>
      <c r="P4" s="57" t="s">
        <v>269</v>
      </c>
      <c r="Q4" s="57" t="s">
        <v>258</v>
      </c>
      <c r="R4" s="57" t="s">
        <v>238</v>
      </c>
    </row>
    <row r="5" ht="21.55" customHeight="1" spans="1:18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="71" customFormat="1" ht="27" customHeight="1" spans="1:18">
      <c r="A6" s="58"/>
      <c r="B6" s="58"/>
      <c r="C6" s="58"/>
      <c r="D6" s="58"/>
      <c r="E6" s="58" t="s">
        <v>4</v>
      </c>
      <c r="F6" s="59">
        <v>25.16</v>
      </c>
      <c r="G6" s="72"/>
      <c r="H6" s="72"/>
      <c r="I6" s="72"/>
      <c r="J6" s="72"/>
      <c r="K6" s="59"/>
      <c r="L6" s="72"/>
      <c r="M6" s="72"/>
      <c r="N6" s="72"/>
      <c r="O6" s="72"/>
      <c r="P6" s="72"/>
      <c r="Q6" s="72"/>
      <c r="R6" s="59">
        <v>25.16</v>
      </c>
    </row>
    <row r="7" ht="22.8" customHeight="1" spans="1:18">
      <c r="A7" s="61" t="s">
        <v>165</v>
      </c>
      <c r="B7" s="61" t="s">
        <v>166</v>
      </c>
      <c r="C7" s="61" t="s">
        <v>166</v>
      </c>
      <c r="D7" s="62">
        <v>204024</v>
      </c>
      <c r="E7" s="62" t="s">
        <v>176</v>
      </c>
      <c r="F7" s="63">
        <v>17</v>
      </c>
      <c r="G7" s="58"/>
      <c r="H7" s="58"/>
      <c r="I7" s="58"/>
      <c r="J7" s="58"/>
      <c r="K7" s="63"/>
      <c r="L7" s="73"/>
      <c r="M7" s="73"/>
      <c r="N7" s="73"/>
      <c r="O7" s="73"/>
      <c r="P7" s="73"/>
      <c r="Q7" s="73"/>
      <c r="R7" s="63">
        <v>17</v>
      </c>
    </row>
    <row r="8" s="54" customFormat="1" ht="22.8" customHeight="1" spans="1:18">
      <c r="A8" s="61" t="s">
        <v>165</v>
      </c>
      <c r="B8" s="61" t="s">
        <v>166</v>
      </c>
      <c r="C8" s="61" t="s">
        <v>166</v>
      </c>
      <c r="D8" s="62">
        <v>204024</v>
      </c>
      <c r="E8" s="62" t="s">
        <v>176</v>
      </c>
      <c r="F8" s="63">
        <v>8.16</v>
      </c>
      <c r="G8" s="58"/>
      <c r="H8" s="58"/>
      <c r="I8" s="58"/>
      <c r="J8" s="58"/>
      <c r="K8" s="63"/>
      <c r="L8" s="58"/>
      <c r="M8" s="58"/>
      <c r="N8" s="58"/>
      <c r="O8" s="58"/>
      <c r="P8" s="58"/>
      <c r="Q8" s="58"/>
      <c r="R8" s="63">
        <v>8.16</v>
      </c>
    </row>
    <row r="9" ht="22.8" customHeight="1" spans="1:18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9"/>
    </row>
    <row r="10" s="54" customFormat="1" ht="22.8" customHeight="1" spans="1:18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76"/>
    </row>
    <row r="11" ht="22.8" customHeight="1" spans="1:18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9"/>
    </row>
    <row r="12" ht="22.8" customHeight="1" spans="1:18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9"/>
    </row>
    <row r="13" ht="22.8" customHeight="1" spans="1:18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9"/>
    </row>
    <row r="14" ht="22.8" customHeight="1" spans="1:18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9"/>
    </row>
    <row r="15" s="54" customFormat="1" ht="22.8" customHeight="1" spans="1:18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76"/>
    </row>
    <row r="16" ht="22.8" customHeight="1" spans="1:18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9"/>
    </row>
    <row r="17" ht="22.8" customHeight="1" spans="1:18">
      <c r="A17" s="74"/>
      <c r="B17" s="74"/>
      <c r="C17" s="74"/>
      <c r="D17" s="75"/>
      <c r="E17" s="75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ht="22.8" customHeight="1" spans="1:18">
      <c r="A18" s="77"/>
      <c r="B18" s="77"/>
      <c r="C18" s="77"/>
      <c r="D18" s="68"/>
      <c r="E18" s="78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16.35" customHeight="1" spans="1:5">
      <c r="A19" s="70" t="s">
        <v>243</v>
      </c>
      <c r="B19" s="70"/>
      <c r="C19" s="70"/>
      <c r="D19" s="70"/>
      <c r="E19" s="70"/>
    </row>
  </sheetData>
  <mergeCells count="21">
    <mergeCell ref="Q1:R1"/>
    <mergeCell ref="A2:R2"/>
    <mergeCell ref="A3:P3"/>
    <mergeCell ref="Q3:R3"/>
    <mergeCell ref="A4:C4"/>
    <mergeCell ref="A19:E1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T18"/>
  <sheetViews>
    <sheetView workbookViewId="0">
      <selection activeCell="Q13" sqref="Q13"/>
    </sheetView>
  </sheetViews>
  <sheetFormatPr defaultColWidth="10" defaultRowHeight="13.5"/>
  <cols>
    <col min="1" max="1" width="3.66666666666667" style="53" customWidth="1"/>
    <col min="2" max="2" width="3.93333333333333" style="53" customWidth="1"/>
    <col min="3" max="3" width="4.06666666666667" style="53" customWidth="1"/>
    <col min="4" max="4" width="7.05833333333333" style="53" customWidth="1"/>
    <col min="5" max="5" width="15.875" style="53" customWidth="1"/>
    <col min="6" max="6" width="9.63333333333333" style="53" customWidth="1"/>
    <col min="7" max="7" width="10.25" style="53" customWidth="1"/>
    <col min="8" max="8" width="8.5" style="53" customWidth="1"/>
    <col min="9" max="11" width="7.18333333333333" style="53" customWidth="1"/>
    <col min="12" max="12" width="8.375" style="53" customWidth="1"/>
    <col min="13" max="13" width="8.125" style="53" customWidth="1"/>
    <col min="14" max="16" width="7.18333333333333" style="53" customWidth="1"/>
    <col min="17" max="17" width="8.625" style="53" customWidth="1"/>
    <col min="18" max="18" width="8.55" style="53" customWidth="1"/>
    <col min="19" max="20" width="7.18333333333333" style="53" customWidth="1"/>
    <col min="21" max="21" width="9.76666666666667" style="53" customWidth="1"/>
    <col min="22" max="16384" width="10" style="53"/>
  </cols>
  <sheetData>
    <row r="1" ht="16.35" customHeight="1" spans="1:20">
      <c r="A1" s="5"/>
      <c r="S1" s="18" t="s">
        <v>270</v>
      </c>
      <c r="T1" s="18"/>
    </row>
    <row r="2" ht="36.2" customHeight="1" spans="1:20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4.15" customHeight="1" spans="1:20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31</v>
      </c>
      <c r="T3" s="12"/>
    </row>
    <row r="4" ht="28.45" customHeight="1" spans="1:20">
      <c r="A4" s="57" t="s">
        <v>154</v>
      </c>
      <c r="B4" s="57"/>
      <c r="C4" s="57"/>
      <c r="D4" s="57" t="s">
        <v>178</v>
      </c>
      <c r="E4" s="57" t="s">
        <v>179</v>
      </c>
      <c r="F4" s="57" t="s">
        <v>255</v>
      </c>
      <c r="G4" s="57" t="s">
        <v>182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 t="s">
        <v>185</v>
      </c>
      <c r="S4" s="57"/>
      <c r="T4" s="57"/>
    </row>
    <row r="5" ht="36.2" customHeight="1" spans="1:20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 t="s">
        <v>135</v>
      </c>
      <c r="H5" s="57" t="s">
        <v>271</v>
      </c>
      <c r="I5" s="57" t="s">
        <v>272</v>
      </c>
      <c r="J5" s="57" t="s">
        <v>273</v>
      </c>
      <c r="K5" s="57" t="s">
        <v>274</v>
      </c>
      <c r="L5" s="57" t="s">
        <v>275</v>
      </c>
      <c r="M5" s="57" t="s">
        <v>276</v>
      </c>
      <c r="N5" s="57" t="s">
        <v>277</v>
      </c>
      <c r="O5" s="57" t="s">
        <v>278</v>
      </c>
      <c r="P5" s="57" t="s">
        <v>279</v>
      </c>
      <c r="Q5" s="57" t="s">
        <v>280</v>
      </c>
      <c r="R5" s="57" t="s">
        <v>135</v>
      </c>
      <c r="S5" s="57" t="s">
        <v>281</v>
      </c>
      <c r="T5" s="57" t="s">
        <v>242</v>
      </c>
    </row>
    <row r="6" s="52" customFormat="1" ht="22.8" customHeight="1" spans="1:20">
      <c r="A6" s="58"/>
      <c r="B6" s="58"/>
      <c r="C6" s="58"/>
      <c r="D6" s="58"/>
      <c r="E6" s="58" t="s">
        <v>4</v>
      </c>
      <c r="F6" s="59">
        <v>25.16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59">
        <v>25.16</v>
      </c>
    </row>
    <row r="7" ht="22.8" customHeight="1" spans="1:20">
      <c r="A7" s="61" t="s">
        <v>165</v>
      </c>
      <c r="B7" s="61" t="s">
        <v>166</v>
      </c>
      <c r="C7" s="61" t="s">
        <v>166</v>
      </c>
      <c r="D7" s="62">
        <v>204024</v>
      </c>
      <c r="E7" s="62" t="s">
        <v>176</v>
      </c>
      <c r="F7" s="63">
        <v>17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3">
        <v>17</v>
      </c>
    </row>
    <row r="8" ht="22.8" customHeight="1" spans="1:20">
      <c r="A8" s="61" t="s">
        <v>165</v>
      </c>
      <c r="B8" s="61" t="s">
        <v>166</v>
      </c>
      <c r="C8" s="61" t="s">
        <v>166</v>
      </c>
      <c r="D8" s="62">
        <v>204024</v>
      </c>
      <c r="E8" s="62" t="s">
        <v>176</v>
      </c>
      <c r="F8" s="63">
        <v>8.16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3">
        <v>8.16</v>
      </c>
    </row>
    <row r="9" s="53" customFormat="1" ht="22.8" customHeight="1" spans="1:20">
      <c r="A9" s="65"/>
      <c r="B9" s="65"/>
      <c r="C9" s="65"/>
      <c r="D9" s="65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="54" customFormat="1" ht="22.8" customHeight="1" spans="1:20">
      <c r="A10" s="67"/>
      <c r="B10" s="67"/>
      <c r="C10" s="67"/>
      <c r="D10" s="67"/>
      <c r="E10" s="67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="55" customFormat="1" ht="22.8" customHeight="1" spans="1:20">
      <c r="A11" s="65"/>
      <c r="B11" s="65"/>
      <c r="C11" s="65"/>
      <c r="D11" s="65"/>
      <c r="E11" s="65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="55" customFormat="1" ht="22.8" customHeight="1" spans="1:20">
      <c r="A12" s="65"/>
      <c r="B12" s="65"/>
      <c r="C12" s="65"/>
      <c r="D12" s="65"/>
      <c r="E12" s="65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="55" customFormat="1" ht="22.8" customHeight="1" spans="1:20">
      <c r="A13" s="65"/>
      <c r="B13" s="65"/>
      <c r="C13" s="65"/>
      <c r="D13" s="65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="55" customFormat="1" ht="22.8" customHeight="1" spans="1:20">
      <c r="A14" s="65"/>
      <c r="B14" s="65"/>
      <c r="C14" s="65"/>
      <c r="D14" s="65"/>
      <c r="E14" s="65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ht="22.8" customHeight="1" spans="1:20">
      <c r="A15" s="67"/>
      <c r="B15" s="67"/>
      <c r="C15" s="67"/>
      <c r="D15" s="67"/>
      <c r="E15" s="67"/>
      <c r="F15" s="64"/>
      <c r="G15" s="64"/>
      <c r="H15" s="66"/>
      <c r="I15" s="66"/>
      <c r="J15" s="66"/>
      <c r="K15" s="66"/>
      <c r="L15" s="66"/>
      <c r="M15" s="66"/>
      <c r="N15" s="66"/>
      <c r="O15" s="66"/>
      <c r="P15" s="64"/>
      <c r="Q15" s="64"/>
      <c r="R15" s="64"/>
      <c r="S15" s="64"/>
      <c r="T15" s="64"/>
    </row>
    <row r="16" s="53" customFormat="1" ht="22.8" customHeight="1" spans="1:20">
      <c r="A16" s="65"/>
      <c r="B16" s="65"/>
      <c r="C16" s="65"/>
      <c r="D16" s="65"/>
      <c r="E16" s="65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ht="22.8" customHeight="1" spans="1:20">
      <c r="A17" s="68"/>
      <c r="B17" s="68"/>
      <c r="C17" s="68"/>
      <c r="D17" s="68"/>
      <c r="E17" s="68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ht="22.8" customHeight="1" spans="1:6">
      <c r="A18" s="70"/>
      <c r="B18" s="70"/>
      <c r="C18" s="70"/>
      <c r="D18" s="70"/>
      <c r="E18" s="70"/>
      <c r="F18" s="7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8:F1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AG17"/>
  <sheetViews>
    <sheetView tabSelected="1" workbookViewId="0">
      <selection activeCell="C6" sqref="C6:V6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2" width="7.18333333333333" customWidth="1"/>
    <col min="33" max="33" width="8.625" customWidth="1"/>
    <col min="34" max="34" width="9.76666666666667" customWidth="1"/>
  </cols>
  <sheetData>
    <row r="1" ht="13.8" customHeight="1" spans="1:33">
      <c r="A1" s="24"/>
      <c r="F1" s="24"/>
      <c r="AF1" s="35" t="s">
        <v>282</v>
      </c>
      <c r="AG1" s="35"/>
    </row>
    <row r="2" ht="43.95" customHeight="1" spans="1:33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ht="19.8" customHeight="1" spans="1:3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36" t="s">
        <v>31</v>
      </c>
      <c r="AG3" s="36"/>
    </row>
    <row r="4" ht="25" customHeight="1" spans="1:33">
      <c r="A4" s="27" t="s">
        <v>154</v>
      </c>
      <c r="B4" s="27"/>
      <c r="C4" s="27"/>
      <c r="D4" s="27" t="s">
        <v>178</v>
      </c>
      <c r="E4" s="27" t="s">
        <v>179</v>
      </c>
      <c r="F4" s="27" t="s">
        <v>283</v>
      </c>
      <c r="G4" s="27" t="s">
        <v>284</v>
      </c>
      <c r="H4" s="27" t="s">
        <v>285</v>
      </c>
      <c r="I4" s="27" t="s">
        <v>286</v>
      </c>
      <c r="J4" s="27" t="s">
        <v>287</v>
      </c>
      <c r="K4" s="27" t="s">
        <v>288</v>
      </c>
      <c r="L4" s="27" t="s">
        <v>289</v>
      </c>
      <c r="M4" s="27" t="s">
        <v>290</v>
      </c>
      <c r="N4" s="27" t="s">
        <v>291</v>
      </c>
      <c r="O4" s="27" t="s">
        <v>292</v>
      </c>
      <c r="P4" s="27" t="s">
        <v>293</v>
      </c>
      <c r="Q4" s="27" t="s">
        <v>277</v>
      </c>
      <c r="R4" s="27" t="s">
        <v>279</v>
      </c>
      <c r="S4" s="27" t="s">
        <v>294</v>
      </c>
      <c r="T4" s="27" t="s">
        <v>272</v>
      </c>
      <c r="U4" s="27" t="s">
        <v>273</v>
      </c>
      <c r="V4" s="27" t="s">
        <v>276</v>
      </c>
      <c r="W4" s="27" t="s">
        <v>295</v>
      </c>
      <c r="X4" s="27" t="s">
        <v>296</v>
      </c>
      <c r="Y4" s="27" t="s">
        <v>297</v>
      </c>
      <c r="Z4" s="27" t="s">
        <v>298</v>
      </c>
      <c r="AA4" s="27" t="s">
        <v>275</v>
      </c>
      <c r="AB4" s="27" t="s">
        <v>299</v>
      </c>
      <c r="AC4" s="27" t="s">
        <v>300</v>
      </c>
      <c r="AD4" s="27" t="s">
        <v>278</v>
      </c>
      <c r="AE4" s="27" t="s">
        <v>301</v>
      </c>
      <c r="AF4" s="27" t="s">
        <v>302</v>
      </c>
      <c r="AG4" s="27" t="s">
        <v>280</v>
      </c>
    </row>
    <row r="5" ht="21.55" customHeight="1" spans="1:33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</row>
    <row r="6" s="44" customFormat="1" ht="22.8" customHeight="1" spans="1:33">
      <c r="A6" s="45"/>
      <c r="B6" s="46"/>
      <c r="C6" s="46"/>
      <c r="D6" s="46"/>
      <c r="E6" s="4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>
        <f>AE7</f>
        <v>7.116</v>
      </c>
      <c r="AF6" s="47"/>
      <c r="AG6" s="47">
        <f>AG7</f>
        <v>1019</v>
      </c>
    </row>
    <row r="7" ht="22.8" customHeight="1" spans="1:33">
      <c r="A7" s="45"/>
      <c r="B7" s="46"/>
      <c r="C7" s="46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51"/>
      <c r="P7" s="51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>
        <v>7.116</v>
      </c>
      <c r="AF7" s="47"/>
      <c r="AG7" s="47">
        <v>1019</v>
      </c>
    </row>
    <row r="8" ht="22.8" customHeight="1" spans="1:33">
      <c r="A8" s="48"/>
      <c r="B8" s="48"/>
      <c r="C8" s="48"/>
      <c r="D8" s="48"/>
      <c r="E8" s="48"/>
      <c r="F8" s="47"/>
      <c r="G8" s="47"/>
      <c r="H8" s="47"/>
      <c r="I8" s="47"/>
      <c r="J8" s="47"/>
      <c r="K8" s="47"/>
      <c r="L8" s="47"/>
      <c r="M8" s="47"/>
      <c r="N8" s="47"/>
      <c r="O8" s="51"/>
      <c r="P8" s="51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>
        <v>7.116</v>
      </c>
      <c r="AF8" s="47"/>
      <c r="AG8" s="47"/>
    </row>
    <row r="9" customFormat="1" ht="22.8" customHeight="1" spans="1:33">
      <c r="A9" s="49"/>
      <c r="B9" s="49"/>
      <c r="C9" s="49"/>
      <c r="D9" s="49"/>
      <c r="E9" s="49"/>
      <c r="F9" s="50"/>
      <c r="G9" s="50"/>
      <c r="H9" s="50"/>
      <c r="I9" s="50"/>
      <c r="J9" s="50"/>
      <c r="K9" s="50"/>
      <c r="L9" s="50"/>
      <c r="M9" s="50"/>
      <c r="N9" s="50"/>
      <c r="O9" s="39"/>
      <c r="P9" s="39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>
        <v>7.116</v>
      </c>
      <c r="AF9" s="50"/>
      <c r="AG9" s="50"/>
    </row>
    <row r="10" ht="22.8" customHeight="1" spans="1:33">
      <c r="A10" s="48"/>
      <c r="B10" s="48"/>
      <c r="C10" s="48"/>
      <c r="D10" s="48"/>
      <c r="E10" s="48"/>
      <c r="F10" s="47"/>
      <c r="G10" s="47"/>
      <c r="H10" s="47"/>
      <c r="I10" s="47"/>
      <c r="J10" s="47"/>
      <c r="K10" s="47"/>
      <c r="L10" s="47"/>
      <c r="M10" s="47"/>
      <c r="N10" s="47"/>
      <c r="O10" s="51"/>
      <c r="P10" s="51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>
        <v>951.3</v>
      </c>
    </row>
    <row r="11" customFormat="1" ht="22.8" customHeight="1" spans="1:33">
      <c r="A11" s="49"/>
      <c r="B11" s="49"/>
      <c r="C11" s="49"/>
      <c r="D11" s="49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39"/>
      <c r="P11" s="39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>
        <v>238.9</v>
      </c>
    </row>
    <row r="12" customFormat="1" ht="22.8" customHeight="1" spans="1:33">
      <c r="A12" s="49"/>
      <c r="B12" s="49"/>
      <c r="C12" s="49"/>
      <c r="D12" s="49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39"/>
      <c r="P12" s="39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>
        <v>465</v>
      </c>
    </row>
    <row r="13" customFormat="1" ht="22.8" customHeight="1" spans="1:33">
      <c r="A13" s="49"/>
      <c r="B13" s="49"/>
      <c r="C13" s="49"/>
      <c r="D13" s="49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39"/>
      <c r="P13" s="39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>
        <v>247.4</v>
      </c>
    </row>
    <row r="14" customFormat="1" ht="22.8" customHeight="1" spans="1:33">
      <c r="A14" s="49"/>
      <c r="B14" s="49"/>
      <c r="C14" s="49"/>
      <c r="D14" s="49"/>
      <c r="E14" s="49"/>
      <c r="F14" s="50"/>
      <c r="G14" s="50"/>
      <c r="H14" s="50"/>
      <c r="I14" s="50"/>
      <c r="J14" s="50"/>
      <c r="K14" s="50"/>
      <c r="L14" s="50"/>
      <c r="M14" s="50"/>
      <c r="N14" s="50"/>
      <c r="O14" s="39"/>
      <c r="P14" s="39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</row>
    <row r="15" ht="22.8" customHeight="1" spans="1:33">
      <c r="A15" s="48"/>
      <c r="B15" s="48"/>
      <c r="C15" s="48"/>
      <c r="D15" s="48"/>
      <c r="E15" s="48"/>
      <c r="F15" s="47"/>
      <c r="G15" s="47"/>
      <c r="H15" s="47"/>
      <c r="I15" s="47"/>
      <c r="J15" s="47"/>
      <c r="K15" s="47"/>
      <c r="L15" s="47"/>
      <c r="M15" s="47"/>
      <c r="N15" s="47"/>
      <c r="O15" s="51"/>
      <c r="P15" s="51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>
        <v>67.7</v>
      </c>
    </row>
    <row r="16" ht="22.8" customHeight="1" spans="1:33">
      <c r="A16" s="49"/>
      <c r="B16" s="49"/>
      <c r="C16" s="49"/>
      <c r="D16" s="49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39"/>
      <c r="P16" s="39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>
        <v>67.7</v>
      </c>
    </row>
    <row r="17" ht="16.35" customHeight="1" spans="1:5">
      <c r="A17" s="34"/>
      <c r="B17" s="34"/>
      <c r="C17" s="34"/>
      <c r="D17" s="34"/>
      <c r="E17" s="34"/>
    </row>
  </sheetData>
  <mergeCells count="36">
    <mergeCell ref="AF1:AG1"/>
    <mergeCell ref="A2:AG2"/>
    <mergeCell ref="A3:AE3"/>
    <mergeCell ref="AF3:AG3"/>
    <mergeCell ref="A4:C4"/>
    <mergeCell ref="A17:E1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9"/>
  <sheetViews>
    <sheetView workbookViewId="0">
      <selection activeCell="D16" sqref="D1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4"/>
      <c r="G1" s="35" t="s">
        <v>303</v>
      </c>
      <c r="H1" s="35"/>
    </row>
    <row r="2" ht="33.6" customHeight="1" spans="1:8">
      <c r="A2" s="25" t="s">
        <v>21</v>
      </c>
      <c r="B2" s="25"/>
      <c r="C2" s="25"/>
      <c r="D2" s="25"/>
      <c r="E2" s="25"/>
      <c r="F2" s="25"/>
      <c r="G2" s="25"/>
      <c r="H2" s="25"/>
    </row>
    <row r="3" ht="24.15" customHeight="1" spans="1:8">
      <c r="A3" s="26"/>
      <c r="B3" s="26"/>
      <c r="C3" s="26"/>
      <c r="D3" s="26"/>
      <c r="E3" s="26"/>
      <c r="F3" s="26"/>
      <c r="G3" s="26"/>
      <c r="H3" s="36" t="s">
        <v>31</v>
      </c>
    </row>
    <row r="4" ht="23.25" customHeight="1" spans="1:8">
      <c r="A4" s="27" t="s">
        <v>304</v>
      </c>
      <c r="B4" s="27" t="s">
        <v>305</v>
      </c>
      <c r="C4" s="27" t="s">
        <v>306</v>
      </c>
      <c r="D4" s="27" t="s">
        <v>307</v>
      </c>
      <c r="E4" s="27" t="s">
        <v>308</v>
      </c>
      <c r="F4" s="27"/>
      <c r="G4" s="27"/>
      <c r="H4" s="27" t="s">
        <v>309</v>
      </c>
    </row>
    <row r="5" ht="25.85" customHeight="1" spans="1:8">
      <c r="A5" s="27"/>
      <c r="B5" s="27"/>
      <c r="C5" s="27"/>
      <c r="D5" s="27"/>
      <c r="E5" s="27" t="s">
        <v>137</v>
      </c>
      <c r="F5" s="27" t="s">
        <v>310</v>
      </c>
      <c r="G5" s="27" t="s">
        <v>311</v>
      </c>
      <c r="H5" s="27"/>
    </row>
    <row r="6" ht="22.8" customHeight="1" spans="1:8">
      <c r="A6" s="28"/>
      <c r="B6" s="28" t="s">
        <v>135</v>
      </c>
      <c r="C6" s="30">
        <v>0</v>
      </c>
      <c r="D6" s="30"/>
      <c r="E6" s="30"/>
      <c r="F6" s="30"/>
      <c r="G6" s="30"/>
      <c r="H6" s="30"/>
    </row>
    <row r="7" ht="22.8" customHeight="1" spans="1:8">
      <c r="A7" s="31"/>
      <c r="B7" s="31"/>
      <c r="C7" s="30"/>
      <c r="D7" s="30"/>
      <c r="E7" s="30"/>
      <c r="F7" s="30"/>
      <c r="G7" s="30"/>
      <c r="H7" s="30"/>
    </row>
    <row r="8" ht="22.8" customHeight="1" spans="1:8">
      <c r="A8" s="32"/>
      <c r="B8" s="32"/>
      <c r="C8" s="39"/>
      <c r="D8" s="39"/>
      <c r="E8" s="33"/>
      <c r="F8" s="39"/>
      <c r="G8" s="39"/>
      <c r="H8" s="39"/>
    </row>
    <row r="9" ht="16.35" customHeight="1" spans="1:3">
      <c r="A9" s="34" t="s">
        <v>243</v>
      </c>
      <c r="B9" s="34"/>
      <c r="C9" s="34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4"/>
      <c r="G1" s="35" t="s">
        <v>312</v>
      </c>
      <c r="H1" s="35"/>
    </row>
    <row r="2" ht="38.8" customHeight="1" spans="1:8">
      <c r="A2" s="25" t="s">
        <v>22</v>
      </c>
      <c r="B2" s="25"/>
      <c r="C2" s="25"/>
      <c r="D2" s="25"/>
      <c r="E2" s="25"/>
      <c r="F2" s="25"/>
      <c r="G2" s="25"/>
      <c r="H2" s="25"/>
    </row>
    <row r="3" ht="24.15" customHeight="1" spans="1:8">
      <c r="A3" s="26"/>
      <c r="B3" s="26"/>
      <c r="C3" s="26"/>
      <c r="D3" s="26"/>
      <c r="E3" s="26"/>
      <c r="F3" s="26"/>
      <c r="G3" s="26"/>
      <c r="H3" s="36" t="s">
        <v>31</v>
      </c>
    </row>
    <row r="4" ht="23.25" customHeight="1" spans="1:8">
      <c r="A4" s="27" t="s">
        <v>155</v>
      </c>
      <c r="B4" s="27" t="s">
        <v>156</v>
      </c>
      <c r="C4" s="27" t="s">
        <v>135</v>
      </c>
      <c r="D4" s="27" t="s">
        <v>313</v>
      </c>
      <c r="E4" s="27"/>
      <c r="F4" s="27"/>
      <c r="G4" s="27"/>
      <c r="H4" s="27" t="s">
        <v>158</v>
      </c>
    </row>
    <row r="5" ht="19.8" customHeight="1" spans="1:8">
      <c r="A5" s="27"/>
      <c r="B5" s="27"/>
      <c r="C5" s="27"/>
      <c r="D5" s="27" t="s">
        <v>137</v>
      </c>
      <c r="E5" s="27" t="s">
        <v>221</v>
      </c>
      <c r="F5" s="27"/>
      <c r="G5" s="27" t="s">
        <v>222</v>
      </c>
      <c r="H5" s="27"/>
    </row>
    <row r="6" ht="27.6" customHeight="1" spans="1:8">
      <c r="A6" s="27"/>
      <c r="B6" s="27"/>
      <c r="C6" s="27"/>
      <c r="D6" s="27"/>
      <c r="E6" s="27" t="s">
        <v>197</v>
      </c>
      <c r="F6" s="27" t="s">
        <v>175</v>
      </c>
      <c r="G6" s="27"/>
      <c r="H6" s="27"/>
    </row>
    <row r="7" ht="22.8" customHeight="1" spans="1:8">
      <c r="A7" s="28"/>
      <c r="B7" s="29" t="s">
        <v>135</v>
      </c>
      <c r="C7" s="30">
        <v>0</v>
      </c>
      <c r="D7" s="30"/>
      <c r="E7" s="30"/>
      <c r="F7" s="30"/>
      <c r="G7" s="30"/>
      <c r="H7" s="30"/>
    </row>
    <row r="8" ht="22.8" customHeight="1" spans="1:8">
      <c r="A8" s="31"/>
      <c r="B8" s="31"/>
      <c r="C8" s="30"/>
      <c r="D8" s="30"/>
      <c r="E8" s="30"/>
      <c r="F8" s="30"/>
      <c r="G8" s="30"/>
      <c r="H8" s="30"/>
    </row>
    <row r="9" ht="22.8" customHeight="1" spans="1:8">
      <c r="A9" s="38"/>
      <c r="B9" s="38"/>
      <c r="C9" s="30"/>
      <c r="D9" s="30"/>
      <c r="E9" s="30"/>
      <c r="F9" s="30"/>
      <c r="G9" s="30"/>
      <c r="H9" s="30"/>
    </row>
    <row r="10" ht="22.8" customHeight="1" spans="1:8">
      <c r="A10" s="38"/>
      <c r="B10" s="38"/>
      <c r="C10" s="30"/>
      <c r="D10" s="30"/>
      <c r="E10" s="30"/>
      <c r="F10" s="30"/>
      <c r="G10" s="30"/>
      <c r="H10" s="30"/>
    </row>
    <row r="11" ht="22.8" customHeight="1" spans="1:8">
      <c r="A11" s="38"/>
      <c r="B11" s="38"/>
      <c r="C11" s="30"/>
      <c r="D11" s="30"/>
      <c r="E11" s="30"/>
      <c r="F11" s="30"/>
      <c r="G11" s="30"/>
      <c r="H11" s="30"/>
    </row>
    <row r="12" ht="22.8" customHeight="1" spans="1:8">
      <c r="A12" s="32"/>
      <c r="B12" s="32"/>
      <c r="C12" s="33"/>
      <c r="D12" s="33"/>
      <c r="E12" s="39"/>
      <c r="F12" s="39"/>
      <c r="G12" s="39"/>
      <c r="H12" s="39"/>
    </row>
    <row r="13" ht="16.35" customHeight="1" spans="1:3">
      <c r="A13" s="34" t="s">
        <v>243</v>
      </c>
      <c r="B13" s="34"/>
      <c r="C13" s="34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4"/>
      <c r="S1" s="35" t="s">
        <v>314</v>
      </c>
      <c r="T1" s="35"/>
    </row>
    <row r="2" ht="47.4" customHeight="1" spans="1:17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24.15" customHeight="1" spans="1:20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36" t="s">
        <v>31</v>
      </c>
      <c r="T3" s="36"/>
    </row>
    <row r="4" ht="28" customHeight="1" spans="1:20">
      <c r="A4" s="27" t="s">
        <v>154</v>
      </c>
      <c r="B4" s="27"/>
      <c r="C4" s="27"/>
      <c r="D4" s="27" t="s">
        <v>178</v>
      </c>
      <c r="E4" s="27" t="s">
        <v>179</v>
      </c>
      <c r="F4" s="27" t="s">
        <v>180</v>
      </c>
      <c r="G4" s="27" t="s">
        <v>181</v>
      </c>
      <c r="H4" s="27" t="s">
        <v>182</v>
      </c>
      <c r="I4" s="27" t="s">
        <v>183</v>
      </c>
      <c r="J4" s="27" t="s">
        <v>184</v>
      </c>
      <c r="K4" s="27" t="s">
        <v>185</v>
      </c>
      <c r="L4" s="27" t="s">
        <v>186</v>
      </c>
      <c r="M4" s="27" t="s">
        <v>187</v>
      </c>
      <c r="N4" s="27" t="s">
        <v>188</v>
      </c>
      <c r="O4" s="27" t="s">
        <v>175</v>
      </c>
      <c r="P4" s="27" t="s">
        <v>189</v>
      </c>
      <c r="Q4" s="27" t="s">
        <v>190</v>
      </c>
      <c r="R4" s="27" t="s">
        <v>191</v>
      </c>
      <c r="S4" s="27" t="s">
        <v>192</v>
      </c>
      <c r="T4" s="27" t="s">
        <v>193</v>
      </c>
    </row>
    <row r="5" ht="20.25" customHeight="1" spans="1:20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28"/>
      <c r="B6" s="28"/>
      <c r="C6" s="28"/>
      <c r="D6" s="28"/>
      <c r="E6" s="28" t="s">
        <v>135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22.8" customHeight="1" spans="1:20">
      <c r="A7" s="28"/>
      <c r="B7" s="28"/>
      <c r="C7" s="28"/>
      <c r="D7" s="31"/>
      <c r="E7" s="3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2.8" customHeight="1" spans="1:20">
      <c r="A8" s="40"/>
      <c r="B8" s="40"/>
      <c r="C8" s="40"/>
      <c r="D8" s="38"/>
      <c r="E8" s="38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8" customHeight="1" spans="1:20">
      <c r="A9" s="41"/>
      <c r="B9" s="41"/>
      <c r="C9" s="41"/>
      <c r="D9" s="32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ht="16.35" customHeight="1" spans="1:6">
      <c r="A10" s="34" t="s">
        <v>243</v>
      </c>
      <c r="B10" s="34"/>
      <c r="C10" s="34"/>
      <c r="D10" s="34"/>
      <c r="E10" s="34"/>
      <c r="F10" s="34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C26"/>
  <sheetViews>
    <sheetView topLeftCell="A11" workbookViewId="0">
      <selection activeCell="G9" sqref="G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24"/>
      <c r="B1" s="152" t="s">
        <v>5</v>
      </c>
      <c r="C1" s="152"/>
    </row>
    <row r="2" ht="25" customHeight="1" spans="2:3">
      <c r="B2" s="152"/>
      <c r="C2" s="152"/>
    </row>
    <row r="3" ht="31.05" customHeight="1" spans="2:3">
      <c r="B3" s="153" t="s">
        <v>6</v>
      </c>
      <c r="C3" s="153"/>
    </row>
    <row r="4" ht="32.55" customHeight="1" spans="2:3">
      <c r="B4" s="154">
        <v>1</v>
      </c>
      <c r="C4" s="155" t="s">
        <v>7</v>
      </c>
    </row>
    <row r="5" ht="32.55" customHeight="1" spans="2:3">
      <c r="B5" s="154">
        <v>2</v>
      </c>
      <c r="C5" s="156" t="s">
        <v>8</v>
      </c>
    </row>
    <row r="6" ht="32.55" customHeight="1" spans="2:3">
      <c r="B6" s="154">
        <v>3</v>
      </c>
      <c r="C6" s="155" t="s">
        <v>9</v>
      </c>
    </row>
    <row r="7" ht="32.55" customHeight="1" spans="2:3">
      <c r="B7" s="154">
        <v>4</v>
      </c>
      <c r="C7" s="155" t="s">
        <v>10</v>
      </c>
    </row>
    <row r="8" ht="32.55" customHeight="1" spans="2:3">
      <c r="B8" s="154">
        <v>5</v>
      </c>
      <c r="C8" s="155" t="s">
        <v>11</v>
      </c>
    </row>
    <row r="9" ht="32.55" customHeight="1" spans="2:3">
      <c r="B9" s="154">
        <v>6</v>
      </c>
      <c r="C9" s="155" t="s">
        <v>12</v>
      </c>
    </row>
    <row r="10" ht="32.55" customHeight="1" spans="2:3">
      <c r="B10" s="154">
        <v>7</v>
      </c>
      <c r="C10" s="155" t="s">
        <v>13</v>
      </c>
    </row>
    <row r="11" ht="32.55" customHeight="1" spans="2:3">
      <c r="B11" s="154">
        <v>8</v>
      </c>
      <c r="C11" s="155" t="s">
        <v>14</v>
      </c>
    </row>
    <row r="12" ht="32.55" customHeight="1" spans="2:3">
      <c r="B12" s="154">
        <v>9</v>
      </c>
      <c r="C12" s="155" t="s">
        <v>15</v>
      </c>
    </row>
    <row r="13" ht="32.55" customHeight="1" spans="2:3">
      <c r="B13" s="154">
        <v>10</v>
      </c>
      <c r="C13" s="155" t="s">
        <v>16</v>
      </c>
    </row>
    <row r="14" ht="32.55" customHeight="1" spans="2:3">
      <c r="B14" s="154">
        <v>11</v>
      </c>
      <c r="C14" s="155" t="s">
        <v>17</v>
      </c>
    </row>
    <row r="15" ht="32.55" customHeight="1" spans="2:3">
      <c r="B15" s="154">
        <v>12</v>
      </c>
      <c r="C15" s="155" t="s">
        <v>18</v>
      </c>
    </row>
    <row r="16" ht="32.55" customHeight="1" spans="2:3">
      <c r="B16" s="154">
        <v>13</v>
      </c>
      <c r="C16" s="155" t="s">
        <v>19</v>
      </c>
    </row>
    <row r="17" ht="32.55" customHeight="1" spans="2:3">
      <c r="B17" s="154">
        <v>14</v>
      </c>
      <c r="C17" s="155" t="s">
        <v>20</v>
      </c>
    </row>
    <row r="18" ht="32.55" customHeight="1" spans="2:3">
      <c r="B18" s="154">
        <v>15</v>
      </c>
      <c r="C18" s="155" t="s">
        <v>21</v>
      </c>
    </row>
    <row r="19" ht="32.55" customHeight="1" spans="2:3">
      <c r="B19" s="154">
        <v>16</v>
      </c>
      <c r="C19" s="155" t="s">
        <v>22</v>
      </c>
    </row>
    <row r="20" ht="32.55" customHeight="1" spans="2:3">
      <c r="B20" s="154">
        <v>17</v>
      </c>
      <c r="C20" s="155" t="s">
        <v>23</v>
      </c>
    </row>
    <row r="21" ht="32.55" customHeight="1" spans="2:3">
      <c r="B21" s="154">
        <v>18</v>
      </c>
      <c r="C21" s="155" t="s">
        <v>24</v>
      </c>
    </row>
    <row r="22" ht="32.55" customHeight="1" spans="2:3">
      <c r="B22" s="154">
        <v>19</v>
      </c>
      <c r="C22" s="155" t="s">
        <v>25</v>
      </c>
    </row>
    <row r="23" ht="32.55" customHeight="1" spans="2:3">
      <c r="B23" s="154">
        <v>20</v>
      </c>
      <c r="C23" s="155" t="s">
        <v>26</v>
      </c>
    </row>
    <row r="24" ht="32.55" customHeight="1" spans="2:3">
      <c r="B24" s="154">
        <v>21</v>
      </c>
      <c r="C24" s="155" t="s">
        <v>27</v>
      </c>
    </row>
    <row r="25" ht="32.55" customHeight="1" spans="2:3">
      <c r="B25" s="154">
        <v>22</v>
      </c>
      <c r="C25" s="155" t="s">
        <v>28</v>
      </c>
    </row>
    <row r="26" ht="32.55" customHeight="1" spans="2:3">
      <c r="B26" s="154">
        <v>23</v>
      </c>
      <c r="C26" s="155" t="s">
        <v>29</v>
      </c>
    </row>
  </sheetData>
  <mergeCells count="2">
    <mergeCell ref="B3:C3"/>
    <mergeCell ref="B1:C2"/>
  </mergeCells>
  <printOptions horizontalCentered="1"/>
  <pageMargins left="0.0784722222222222" right="0.0784722222222222" top="0.0784722222222222" bottom="0.0784722222222222" header="0" footer="0"/>
  <pageSetup paperSize="9" scale="97" fitToWidth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4"/>
      <c r="S1" s="35" t="s">
        <v>315</v>
      </c>
      <c r="T1" s="35"/>
    </row>
    <row r="2" ht="47.4" customHeight="1" spans="1:20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1.55" customHeight="1" spans="1:20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36" t="s">
        <v>31</v>
      </c>
      <c r="T3" s="36"/>
    </row>
    <row r="4" ht="29.3" customHeight="1" spans="1:20">
      <c r="A4" s="27" t="s">
        <v>154</v>
      </c>
      <c r="B4" s="27"/>
      <c r="C4" s="27"/>
      <c r="D4" s="27" t="s">
        <v>178</v>
      </c>
      <c r="E4" s="27" t="s">
        <v>179</v>
      </c>
      <c r="F4" s="27" t="s">
        <v>196</v>
      </c>
      <c r="G4" s="27" t="s">
        <v>157</v>
      </c>
      <c r="H4" s="27"/>
      <c r="I4" s="27"/>
      <c r="J4" s="27"/>
      <c r="K4" s="27" t="s">
        <v>158</v>
      </c>
      <c r="L4" s="27"/>
      <c r="M4" s="27"/>
      <c r="N4" s="27"/>
      <c r="O4" s="27"/>
      <c r="P4" s="27"/>
      <c r="Q4" s="27"/>
      <c r="R4" s="27"/>
      <c r="S4" s="27"/>
      <c r="T4" s="27"/>
    </row>
    <row r="5" ht="50" customHeight="1" spans="1:20">
      <c r="A5" s="27" t="s">
        <v>162</v>
      </c>
      <c r="B5" s="27" t="s">
        <v>163</v>
      </c>
      <c r="C5" s="27" t="s">
        <v>164</v>
      </c>
      <c r="D5" s="27"/>
      <c r="E5" s="27"/>
      <c r="F5" s="27"/>
      <c r="G5" s="27" t="s">
        <v>135</v>
      </c>
      <c r="H5" s="27" t="s">
        <v>197</v>
      </c>
      <c r="I5" s="27" t="s">
        <v>198</v>
      </c>
      <c r="J5" s="27" t="s">
        <v>175</v>
      </c>
      <c r="K5" s="27" t="s">
        <v>135</v>
      </c>
      <c r="L5" s="27" t="s">
        <v>200</v>
      </c>
      <c r="M5" s="27" t="s">
        <v>201</v>
      </c>
      <c r="N5" s="27" t="s">
        <v>190</v>
      </c>
      <c r="O5" s="27" t="s">
        <v>202</v>
      </c>
      <c r="P5" s="27" t="s">
        <v>203</v>
      </c>
      <c r="Q5" s="27" t="s">
        <v>204</v>
      </c>
      <c r="R5" s="27" t="s">
        <v>187</v>
      </c>
      <c r="S5" s="27" t="s">
        <v>189</v>
      </c>
      <c r="T5" s="27" t="s">
        <v>193</v>
      </c>
    </row>
    <row r="6" ht="22.8" customHeight="1" spans="1:20">
      <c r="A6" s="28"/>
      <c r="B6" s="28"/>
      <c r="C6" s="28"/>
      <c r="D6" s="28"/>
      <c r="E6" s="28" t="s">
        <v>135</v>
      </c>
      <c r="F6" s="30">
        <v>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ht="22.8" customHeight="1" spans="1:20">
      <c r="A7" s="28"/>
      <c r="B7" s="28"/>
      <c r="C7" s="28"/>
      <c r="D7" s="31"/>
      <c r="E7" s="31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2.8" customHeight="1" spans="1:20">
      <c r="A8" s="40"/>
      <c r="B8" s="40"/>
      <c r="C8" s="40"/>
      <c r="D8" s="38"/>
      <c r="E8" s="38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8" customHeight="1" spans="1:20">
      <c r="A9" s="41"/>
      <c r="B9" s="41"/>
      <c r="C9" s="41"/>
      <c r="D9" s="32"/>
      <c r="E9" s="42"/>
      <c r="F9" s="39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16.35" customHeight="1" spans="1:7">
      <c r="A10" s="34" t="s">
        <v>243</v>
      </c>
      <c r="B10" s="34"/>
      <c r="C10" s="34"/>
      <c r="D10" s="34"/>
      <c r="E10" s="34"/>
      <c r="F10" s="34"/>
      <c r="G10" s="34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4"/>
      <c r="H1" s="35" t="s">
        <v>316</v>
      </c>
    </row>
    <row r="2" ht="38.8" customHeight="1" spans="1:8">
      <c r="A2" s="25" t="s">
        <v>25</v>
      </c>
      <c r="B2" s="25"/>
      <c r="C2" s="25"/>
      <c r="D2" s="25"/>
      <c r="E2" s="25"/>
      <c r="F2" s="25"/>
      <c r="G2" s="25"/>
      <c r="H2" s="25"/>
    </row>
    <row r="3" ht="24.15" customHeight="1" spans="1:8">
      <c r="A3" s="26"/>
      <c r="B3" s="26"/>
      <c r="C3" s="26"/>
      <c r="D3" s="26"/>
      <c r="E3" s="26"/>
      <c r="F3" s="26"/>
      <c r="G3" s="26"/>
      <c r="H3" s="36" t="s">
        <v>31</v>
      </c>
    </row>
    <row r="4" ht="19.8" customHeight="1" spans="1:8">
      <c r="A4" s="27" t="s">
        <v>155</v>
      </c>
      <c r="B4" s="27" t="s">
        <v>156</v>
      </c>
      <c r="C4" s="27" t="s">
        <v>135</v>
      </c>
      <c r="D4" s="27" t="s">
        <v>317</v>
      </c>
      <c r="E4" s="27"/>
      <c r="F4" s="27"/>
      <c r="G4" s="27"/>
      <c r="H4" s="27" t="s">
        <v>158</v>
      </c>
    </row>
    <row r="5" ht="23.25" customHeight="1" spans="1:8">
      <c r="A5" s="27"/>
      <c r="B5" s="27"/>
      <c r="C5" s="27"/>
      <c r="D5" s="27" t="s">
        <v>137</v>
      </c>
      <c r="E5" s="27" t="s">
        <v>221</v>
      </c>
      <c r="F5" s="27"/>
      <c r="G5" s="27" t="s">
        <v>222</v>
      </c>
      <c r="H5" s="27"/>
    </row>
    <row r="6" ht="23.25" customHeight="1" spans="1:8">
      <c r="A6" s="27"/>
      <c r="B6" s="27"/>
      <c r="C6" s="27"/>
      <c r="D6" s="27"/>
      <c r="E6" s="27" t="s">
        <v>197</v>
      </c>
      <c r="F6" s="27" t="s">
        <v>175</v>
      </c>
      <c r="G6" s="27"/>
      <c r="H6" s="27"/>
    </row>
    <row r="7" ht="22.8" customHeight="1" spans="1:8">
      <c r="A7" s="28"/>
      <c r="B7" s="29" t="s">
        <v>135</v>
      </c>
      <c r="C7" s="30">
        <v>0</v>
      </c>
      <c r="D7" s="30"/>
      <c r="E7" s="30"/>
      <c r="F7" s="30"/>
      <c r="G7" s="30"/>
      <c r="H7" s="30"/>
    </row>
    <row r="8" ht="22.8" customHeight="1" spans="1:8">
      <c r="A8" s="31"/>
      <c r="B8" s="31"/>
      <c r="C8" s="30"/>
      <c r="D8" s="30"/>
      <c r="E8" s="30"/>
      <c r="F8" s="30"/>
      <c r="G8" s="30"/>
      <c r="H8" s="30"/>
    </row>
    <row r="9" ht="22.8" customHeight="1" spans="1:8">
      <c r="A9" s="38"/>
      <c r="B9" s="38"/>
      <c r="C9" s="30"/>
      <c r="D9" s="30"/>
      <c r="E9" s="30"/>
      <c r="F9" s="30"/>
      <c r="G9" s="30"/>
      <c r="H9" s="30"/>
    </row>
    <row r="10" ht="22.8" customHeight="1" spans="1:8">
      <c r="A10" s="38"/>
      <c r="B10" s="38"/>
      <c r="C10" s="30"/>
      <c r="D10" s="30"/>
      <c r="E10" s="30"/>
      <c r="F10" s="30"/>
      <c r="G10" s="30"/>
      <c r="H10" s="30"/>
    </row>
    <row r="11" ht="22.8" customHeight="1" spans="1:8">
      <c r="A11" s="38"/>
      <c r="B11" s="38"/>
      <c r="C11" s="30"/>
      <c r="D11" s="30"/>
      <c r="E11" s="30"/>
      <c r="F11" s="30"/>
      <c r="G11" s="30"/>
      <c r="H11" s="30"/>
    </row>
    <row r="12" ht="22.8" customHeight="1" spans="1:8">
      <c r="A12" s="32"/>
      <c r="B12" s="32"/>
      <c r="C12" s="33"/>
      <c r="D12" s="33"/>
      <c r="E12" s="39"/>
      <c r="F12" s="39"/>
      <c r="G12" s="39"/>
      <c r="H12" s="39"/>
    </row>
    <row r="13" ht="16.35" customHeight="1" spans="1:3">
      <c r="A13" s="34" t="s">
        <v>243</v>
      </c>
      <c r="B13" s="34"/>
      <c r="C13" s="34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13"/>
  <sheetViews>
    <sheetView workbookViewId="0">
      <selection activeCell="C25" sqref="C25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4"/>
      <c r="H1" s="35" t="s">
        <v>318</v>
      </c>
    </row>
    <row r="2" ht="38.8" customHeight="1" spans="1:8">
      <c r="A2" s="25" t="s">
        <v>26</v>
      </c>
      <c r="B2" s="25"/>
      <c r="C2" s="25"/>
      <c r="D2" s="25"/>
      <c r="E2" s="25"/>
      <c r="F2" s="25"/>
      <c r="G2" s="25"/>
      <c r="H2" s="25"/>
    </row>
    <row r="3" ht="24.15" customHeight="1" spans="1:8">
      <c r="A3" s="26"/>
      <c r="B3" s="26"/>
      <c r="C3" s="26"/>
      <c r="D3" s="26"/>
      <c r="E3" s="26"/>
      <c r="F3" s="26"/>
      <c r="G3" s="26"/>
      <c r="H3" s="36" t="s">
        <v>31</v>
      </c>
    </row>
    <row r="4" ht="20.7" customHeight="1" spans="1:8">
      <c r="A4" s="27" t="s">
        <v>155</v>
      </c>
      <c r="B4" s="27" t="s">
        <v>156</v>
      </c>
      <c r="C4" s="27" t="s">
        <v>135</v>
      </c>
      <c r="D4" s="27" t="s">
        <v>319</v>
      </c>
      <c r="E4" s="27"/>
      <c r="F4" s="27"/>
      <c r="G4" s="27"/>
      <c r="H4" s="27" t="s">
        <v>158</v>
      </c>
    </row>
    <row r="5" ht="18.95" customHeight="1" spans="1:8">
      <c r="A5" s="27"/>
      <c r="B5" s="27"/>
      <c r="C5" s="27"/>
      <c r="D5" s="27" t="s">
        <v>137</v>
      </c>
      <c r="E5" s="27" t="s">
        <v>221</v>
      </c>
      <c r="F5" s="27"/>
      <c r="G5" s="27" t="s">
        <v>222</v>
      </c>
      <c r="H5" s="27"/>
    </row>
    <row r="6" ht="24.15" customHeight="1" spans="1:8">
      <c r="A6" s="27"/>
      <c r="B6" s="27"/>
      <c r="C6" s="27"/>
      <c r="D6" s="27"/>
      <c r="E6" s="27" t="s">
        <v>197</v>
      </c>
      <c r="F6" s="27" t="s">
        <v>175</v>
      </c>
      <c r="G6" s="27"/>
      <c r="H6" s="27"/>
    </row>
    <row r="7" ht="22.8" customHeight="1" spans="1:8">
      <c r="A7" s="28"/>
      <c r="B7" s="29" t="s">
        <v>135</v>
      </c>
      <c r="C7" s="30">
        <v>0</v>
      </c>
      <c r="D7" s="30"/>
      <c r="E7" s="30"/>
      <c r="F7" s="30"/>
      <c r="G7" s="30"/>
      <c r="H7" s="30"/>
    </row>
    <row r="8" ht="22.8" customHeight="1" spans="1:8">
      <c r="A8" s="31"/>
      <c r="B8" s="31"/>
      <c r="C8" s="30"/>
      <c r="D8" s="30"/>
      <c r="E8" s="30"/>
      <c r="F8" s="30"/>
      <c r="G8" s="30"/>
      <c r="H8" s="30"/>
    </row>
    <row r="9" ht="22.8" customHeight="1" spans="1:8">
      <c r="A9" s="38"/>
      <c r="B9" s="38"/>
      <c r="C9" s="30"/>
      <c r="D9" s="30"/>
      <c r="E9" s="30"/>
      <c r="F9" s="30"/>
      <c r="G9" s="30"/>
      <c r="H9" s="30"/>
    </row>
    <row r="10" ht="22.8" customHeight="1" spans="1:8">
      <c r="A10" s="38"/>
      <c r="B10" s="38"/>
      <c r="C10" s="30"/>
      <c r="D10" s="30"/>
      <c r="E10" s="30"/>
      <c r="F10" s="30"/>
      <c r="G10" s="30"/>
      <c r="H10" s="30"/>
    </row>
    <row r="11" ht="22.8" customHeight="1" spans="1:8">
      <c r="A11" s="38"/>
      <c r="B11" s="38"/>
      <c r="C11" s="30"/>
      <c r="D11" s="30"/>
      <c r="E11" s="30"/>
      <c r="F11" s="30"/>
      <c r="G11" s="30"/>
      <c r="H11" s="30"/>
    </row>
    <row r="12" ht="22.8" customHeight="1" spans="1:8">
      <c r="A12" s="32"/>
      <c r="B12" s="32"/>
      <c r="C12" s="33"/>
      <c r="D12" s="33"/>
      <c r="E12" s="39"/>
      <c r="F12" s="39"/>
      <c r="G12" s="39"/>
      <c r="H12" s="39"/>
    </row>
    <row r="13" ht="16.35" customHeight="1" spans="1:4">
      <c r="A13" s="34" t="s">
        <v>243</v>
      </c>
      <c r="B13" s="34"/>
      <c r="C13" s="34"/>
      <c r="D13" s="34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N10"/>
  <sheetViews>
    <sheetView workbookViewId="0">
      <selection activeCell="G14" sqref="G14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24"/>
      <c r="M1" s="35" t="s">
        <v>320</v>
      </c>
      <c r="N1" s="35"/>
    </row>
    <row r="2" ht="45.7" customHeight="1" spans="1:14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8.1" customHeight="1" spans="1:1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36" t="s">
        <v>31</v>
      </c>
      <c r="N3" s="36"/>
    </row>
    <row r="4" ht="26.05" customHeight="1" spans="1:14">
      <c r="A4" s="27" t="s">
        <v>178</v>
      </c>
      <c r="B4" s="27" t="s">
        <v>321</v>
      </c>
      <c r="C4" s="27" t="s">
        <v>322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323</v>
      </c>
      <c r="N4" s="27"/>
    </row>
    <row r="5" ht="31.9" customHeight="1" spans="1:14">
      <c r="A5" s="27"/>
      <c r="B5" s="27"/>
      <c r="C5" s="27" t="s">
        <v>324</v>
      </c>
      <c r="D5" s="27" t="s">
        <v>138</v>
      </c>
      <c r="E5" s="27"/>
      <c r="F5" s="27"/>
      <c r="G5" s="27"/>
      <c r="H5" s="27"/>
      <c r="I5" s="27"/>
      <c r="J5" s="27" t="s">
        <v>325</v>
      </c>
      <c r="K5" s="27" t="s">
        <v>140</v>
      </c>
      <c r="L5" s="27" t="s">
        <v>141</v>
      </c>
      <c r="M5" s="27" t="s">
        <v>326</v>
      </c>
      <c r="N5" s="27" t="s">
        <v>327</v>
      </c>
    </row>
    <row r="6" ht="44.85" customHeight="1" spans="1:14">
      <c r="A6" s="27"/>
      <c r="B6" s="27"/>
      <c r="C6" s="27"/>
      <c r="D6" s="27" t="s">
        <v>328</v>
      </c>
      <c r="E6" s="27" t="s">
        <v>329</v>
      </c>
      <c r="F6" s="27" t="s">
        <v>330</v>
      </c>
      <c r="G6" s="27" t="s">
        <v>331</v>
      </c>
      <c r="H6" s="27" t="s">
        <v>332</v>
      </c>
      <c r="I6" s="27" t="s">
        <v>333</v>
      </c>
      <c r="J6" s="27"/>
      <c r="K6" s="27"/>
      <c r="L6" s="27"/>
      <c r="M6" s="27"/>
      <c r="N6" s="27"/>
    </row>
    <row r="7" ht="22.8" customHeight="1" spans="1:14">
      <c r="A7" s="28"/>
      <c r="B7" s="29" t="s">
        <v>135</v>
      </c>
      <c r="C7" s="30">
        <v>0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28"/>
    </row>
    <row r="8" ht="22.8" customHeight="1" spans="1:14">
      <c r="A8" s="31"/>
      <c r="B8" s="31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28"/>
    </row>
    <row r="9" ht="22.8" customHeight="1" spans="1:14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7"/>
    </row>
    <row r="10" ht="16.35" customHeight="1" spans="1:4">
      <c r="A10" s="34" t="s">
        <v>243</v>
      </c>
      <c r="B10" s="34"/>
      <c r="C10" s="34"/>
      <c r="D10" s="34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M309"/>
  <sheetViews>
    <sheetView workbookViewId="0">
      <pane ySplit="5" topLeftCell="A297" activePane="bottomLeft" state="frozen"/>
      <selection/>
      <selection pane="bottomLeft" activeCell="Q295" sqref="Q295"/>
    </sheetView>
  </sheetViews>
  <sheetFormatPr defaultColWidth="10" defaultRowHeight="13.5"/>
  <cols>
    <col min="1" max="1" width="6.78333333333333" style="3" customWidth="1"/>
    <col min="2" max="2" width="15.0666666666667" style="3" customWidth="1"/>
    <col min="3" max="3" width="12.625" style="3" customWidth="1"/>
    <col min="4" max="4" width="12.2083333333333" style="3" customWidth="1"/>
    <col min="5" max="5" width="7.45833333333333" style="3" customWidth="1"/>
    <col min="6" max="6" width="8.14166666666667" style="3" customWidth="1"/>
    <col min="7" max="7" width="11.2583333333333" style="3" customWidth="1"/>
    <col min="8" max="8" width="18.1833333333333" style="3" customWidth="1"/>
    <col min="9" max="9" width="9.5" style="3" customWidth="1"/>
    <col min="10" max="10" width="8.95" style="3" customWidth="1"/>
    <col min="11" max="11" width="8.14166666666667" style="3" customWidth="1"/>
    <col min="12" max="12" width="9.76666666666667" style="3" customWidth="1"/>
    <col min="13" max="13" width="16.825" style="3" customWidth="1"/>
    <col min="14" max="16" width="9.76666666666667" style="3" customWidth="1"/>
    <col min="17" max="16384" width="10" style="3"/>
  </cols>
  <sheetData>
    <row r="1" s="3" customFormat="1" ht="14.3" customHeight="1" spans="1:1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334</v>
      </c>
    </row>
    <row r="2" s="3" customFormat="1" ht="33.15" customHeight="1" spans="1:13">
      <c r="A2" s="5"/>
      <c r="B2" s="5"/>
      <c r="C2" s="13" t="s">
        <v>28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3" customFormat="1" ht="18.8" customHeight="1" spans="1:13">
      <c r="A3" s="14" t="s">
        <v>335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2" t="s">
        <v>336</v>
      </c>
      <c r="M3" s="12"/>
    </row>
    <row r="4" s="3" customFormat="1" ht="29.35" customHeight="1" spans="1:13">
      <c r="A4" s="8" t="s">
        <v>178</v>
      </c>
      <c r="B4" s="8" t="s">
        <v>337</v>
      </c>
      <c r="C4" s="8" t="s">
        <v>338</v>
      </c>
      <c r="D4" s="8" t="s">
        <v>339</v>
      </c>
      <c r="E4" s="8" t="s">
        <v>340</v>
      </c>
      <c r="F4" s="8"/>
      <c r="G4" s="8"/>
      <c r="H4" s="8"/>
      <c r="I4" s="8"/>
      <c r="J4" s="8"/>
      <c r="K4" s="8"/>
      <c r="L4" s="8"/>
      <c r="M4" s="8"/>
    </row>
    <row r="5" s="3" customFormat="1" ht="31.65" customHeight="1" spans="1:13">
      <c r="A5" s="8"/>
      <c r="B5" s="8"/>
      <c r="C5" s="8"/>
      <c r="D5" s="8"/>
      <c r="E5" s="8" t="s">
        <v>341</v>
      </c>
      <c r="F5" s="8" t="s">
        <v>342</v>
      </c>
      <c r="G5" s="8" t="s">
        <v>343</v>
      </c>
      <c r="H5" s="8" t="s">
        <v>344</v>
      </c>
      <c r="I5" s="8" t="s">
        <v>345</v>
      </c>
      <c r="J5" s="8" t="s">
        <v>346</v>
      </c>
      <c r="K5" s="8" t="s">
        <v>347</v>
      </c>
      <c r="L5" s="8" t="s">
        <v>348</v>
      </c>
      <c r="M5" s="8" t="s">
        <v>349</v>
      </c>
    </row>
    <row r="6" s="3" customFormat="1" ht="16.55" customHeight="1" spans="1:13">
      <c r="A6" s="15" t="s">
        <v>350</v>
      </c>
      <c r="B6" s="15" t="s">
        <v>351</v>
      </c>
      <c r="C6" s="16">
        <v>75948500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="3" customFormat="1" ht="21.35" customHeight="1" spans="1:13">
      <c r="A7" s="9" t="s">
        <v>352</v>
      </c>
      <c r="B7" s="9" t="s">
        <v>353</v>
      </c>
      <c r="C7" s="10">
        <v>1750000</v>
      </c>
      <c r="D7" s="9" t="s">
        <v>354</v>
      </c>
      <c r="E7" s="11" t="s">
        <v>355</v>
      </c>
      <c r="F7" s="11" t="s">
        <v>356</v>
      </c>
      <c r="G7" s="9" t="s">
        <v>357</v>
      </c>
      <c r="H7" s="9" t="s">
        <v>358</v>
      </c>
      <c r="I7" s="9"/>
      <c r="J7" s="9"/>
      <c r="K7" s="9" t="s">
        <v>359</v>
      </c>
      <c r="L7" s="9" t="s">
        <v>360</v>
      </c>
      <c r="M7" s="9"/>
    </row>
    <row r="8" s="3" customFormat="1" ht="21.35" customHeight="1" spans="1:13">
      <c r="A8" s="9"/>
      <c r="B8" s="9"/>
      <c r="C8" s="10"/>
      <c r="D8" s="9"/>
      <c r="E8" s="11"/>
      <c r="F8" s="11" t="s">
        <v>361</v>
      </c>
      <c r="G8" s="9" t="s">
        <v>362</v>
      </c>
      <c r="H8" s="9" t="s">
        <v>363</v>
      </c>
      <c r="I8" s="9"/>
      <c r="J8" s="9"/>
      <c r="K8" s="9"/>
      <c r="L8" s="9" t="s">
        <v>364</v>
      </c>
      <c r="M8" s="9"/>
    </row>
    <row r="9" s="3" customFormat="1" ht="21.35" customHeight="1" spans="1:13">
      <c r="A9" s="9"/>
      <c r="B9" s="9"/>
      <c r="C9" s="10"/>
      <c r="D9" s="9"/>
      <c r="E9" s="11"/>
      <c r="F9" s="11" t="s">
        <v>365</v>
      </c>
      <c r="G9" s="9" t="s">
        <v>366</v>
      </c>
      <c r="H9" s="9" t="s">
        <v>363</v>
      </c>
      <c r="I9" s="9"/>
      <c r="J9" s="9"/>
      <c r="K9" s="9"/>
      <c r="L9" s="9" t="s">
        <v>364</v>
      </c>
      <c r="M9" s="9"/>
    </row>
    <row r="10" s="3" customFormat="1" ht="21.35" customHeight="1" spans="1:13">
      <c r="A10" s="9"/>
      <c r="B10" s="9"/>
      <c r="C10" s="10"/>
      <c r="D10" s="9"/>
      <c r="E10" s="11" t="s">
        <v>367</v>
      </c>
      <c r="F10" s="11" t="s">
        <v>368</v>
      </c>
      <c r="G10" s="9" t="s">
        <v>369</v>
      </c>
      <c r="H10" s="9" t="s">
        <v>370</v>
      </c>
      <c r="I10" s="9" t="s">
        <v>371</v>
      </c>
      <c r="J10" s="9"/>
      <c r="K10" s="9" t="s">
        <v>372</v>
      </c>
      <c r="L10" s="9" t="s">
        <v>360</v>
      </c>
      <c r="M10" s="9"/>
    </row>
    <row r="11" s="3" customFormat="1" ht="21.35" customHeight="1" spans="1:13">
      <c r="A11" s="9"/>
      <c r="B11" s="9"/>
      <c r="C11" s="10"/>
      <c r="D11" s="9"/>
      <c r="E11" s="11"/>
      <c r="F11" s="11"/>
      <c r="G11" s="9" t="s">
        <v>373</v>
      </c>
      <c r="H11" s="9" t="s">
        <v>374</v>
      </c>
      <c r="I11" s="9" t="s">
        <v>371</v>
      </c>
      <c r="J11" s="9"/>
      <c r="K11" s="9" t="s">
        <v>375</v>
      </c>
      <c r="L11" s="9" t="s">
        <v>360</v>
      </c>
      <c r="M11" s="9"/>
    </row>
    <row r="12" s="3" customFormat="1" ht="21.35" customHeight="1" spans="1:13">
      <c r="A12" s="9"/>
      <c r="B12" s="9"/>
      <c r="C12" s="10"/>
      <c r="D12" s="9"/>
      <c r="E12" s="11"/>
      <c r="F12" s="11" t="s">
        <v>376</v>
      </c>
      <c r="G12" s="9" t="s">
        <v>377</v>
      </c>
      <c r="H12" s="9" t="s">
        <v>378</v>
      </c>
      <c r="I12" s="9"/>
      <c r="J12" s="9"/>
      <c r="K12" s="9"/>
      <c r="L12" s="9" t="s">
        <v>364</v>
      </c>
      <c r="M12" s="9"/>
    </row>
    <row r="13" s="3" customFormat="1" ht="21.35" customHeight="1" spans="1:13">
      <c r="A13" s="9"/>
      <c r="B13" s="9"/>
      <c r="C13" s="10"/>
      <c r="D13" s="9"/>
      <c r="E13" s="11"/>
      <c r="F13" s="11"/>
      <c r="G13" s="9" t="s">
        <v>379</v>
      </c>
      <c r="H13" s="9" t="s">
        <v>380</v>
      </c>
      <c r="I13" s="9"/>
      <c r="J13" s="9"/>
      <c r="K13" s="9" t="s">
        <v>381</v>
      </c>
      <c r="L13" s="9" t="s">
        <v>360</v>
      </c>
      <c r="M13" s="9"/>
    </row>
    <row r="14" s="3" customFormat="1" ht="21.35" customHeight="1" spans="1:13">
      <c r="A14" s="9"/>
      <c r="B14" s="9"/>
      <c r="C14" s="10"/>
      <c r="D14" s="9"/>
      <c r="E14" s="11"/>
      <c r="F14" s="11" t="s">
        <v>382</v>
      </c>
      <c r="G14" s="9" t="s">
        <v>383</v>
      </c>
      <c r="H14" s="9" t="s">
        <v>380</v>
      </c>
      <c r="I14" s="9"/>
      <c r="J14" s="9"/>
      <c r="K14" s="9" t="s">
        <v>381</v>
      </c>
      <c r="L14" s="9" t="s">
        <v>360</v>
      </c>
      <c r="M14" s="9"/>
    </row>
    <row r="15" s="3" customFormat="1" ht="21.35" customHeight="1" spans="1:13">
      <c r="A15" s="9"/>
      <c r="B15" s="9"/>
      <c r="C15" s="10"/>
      <c r="D15" s="9"/>
      <c r="E15" s="11"/>
      <c r="F15" s="11"/>
      <c r="G15" s="9" t="s">
        <v>384</v>
      </c>
      <c r="H15" s="9" t="s">
        <v>385</v>
      </c>
      <c r="I15" s="9"/>
      <c r="J15" s="9"/>
      <c r="K15" s="9"/>
      <c r="L15" s="9" t="s">
        <v>364</v>
      </c>
      <c r="M15" s="9"/>
    </row>
    <row r="16" s="3" customFormat="1" ht="21.35" customHeight="1" spans="1:13">
      <c r="A16" s="9"/>
      <c r="B16" s="9"/>
      <c r="C16" s="10"/>
      <c r="D16" s="9"/>
      <c r="E16" s="11" t="s">
        <v>386</v>
      </c>
      <c r="F16" s="11" t="s">
        <v>387</v>
      </c>
      <c r="G16" s="9" t="s">
        <v>388</v>
      </c>
      <c r="H16" s="9" t="s">
        <v>389</v>
      </c>
      <c r="I16" s="9" t="s">
        <v>371</v>
      </c>
      <c r="J16" s="9"/>
      <c r="K16" s="9"/>
      <c r="L16" s="9" t="s">
        <v>364</v>
      </c>
      <c r="M16" s="9"/>
    </row>
    <row r="17" s="3" customFormat="1" ht="21.35" customHeight="1" spans="1:13">
      <c r="A17" s="9"/>
      <c r="B17" s="9"/>
      <c r="C17" s="10"/>
      <c r="D17" s="9"/>
      <c r="E17" s="11"/>
      <c r="F17" s="11" t="s">
        <v>390</v>
      </c>
      <c r="G17" s="9" t="s">
        <v>391</v>
      </c>
      <c r="H17" s="9" t="s">
        <v>392</v>
      </c>
      <c r="I17" s="9" t="s">
        <v>393</v>
      </c>
      <c r="J17" s="9"/>
      <c r="K17" s="9"/>
      <c r="L17" s="9" t="s">
        <v>364</v>
      </c>
      <c r="M17" s="9"/>
    </row>
    <row r="18" s="3" customFormat="1" ht="21.35" customHeight="1" spans="1:13">
      <c r="A18" s="9"/>
      <c r="B18" s="9"/>
      <c r="C18" s="10"/>
      <c r="D18" s="9"/>
      <c r="E18" s="11"/>
      <c r="F18" s="11" t="s">
        <v>394</v>
      </c>
      <c r="G18" s="9" t="s">
        <v>395</v>
      </c>
      <c r="H18" s="9" t="s">
        <v>396</v>
      </c>
      <c r="I18" s="9" t="s">
        <v>393</v>
      </c>
      <c r="J18" s="9"/>
      <c r="K18" s="9" t="s">
        <v>381</v>
      </c>
      <c r="L18" s="9" t="s">
        <v>397</v>
      </c>
      <c r="M18" s="9"/>
    </row>
    <row r="19" s="3" customFormat="1" ht="21.35" customHeight="1" spans="1:13">
      <c r="A19" s="9"/>
      <c r="B19" s="9"/>
      <c r="C19" s="10"/>
      <c r="D19" s="9"/>
      <c r="E19" s="11"/>
      <c r="F19" s="11" t="s">
        <v>398</v>
      </c>
      <c r="G19" s="9" t="s">
        <v>399</v>
      </c>
      <c r="H19" s="9" t="s">
        <v>363</v>
      </c>
      <c r="I19" s="9"/>
      <c r="J19" s="9"/>
      <c r="K19" s="9"/>
      <c r="L19" s="9" t="s">
        <v>364</v>
      </c>
      <c r="M19" s="9"/>
    </row>
    <row r="20" s="3" customFormat="1" ht="21.35" customHeight="1" spans="1:13">
      <c r="A20" s="9"/>
      <c r="B20" s="9"/>
      <c r="C20" s="10"/>
      <c r="D20" s="9"/>
      <c r="E20" s="11" t="s">
        <v>400</v>
      </c>
      <c r="F20" s="11" t="s">
        <v>401</v>
      </c>
      <c r="G20" s="9" t="s">
        <v>402</v>
      </c>
      <c r="H20" s="9" t="s">
        <v>403</v>
      </c>
      <c r="I20" s="9"/>
      <c r="J20" s="9"/>
      <c r="K20" s="9" t="s">
        <v>381</v>
      </c>
      <c r="L20" s="9" t="s">
        <v>397</v>
      </c>
      <c r="M20" s="9"/>
    </row>
    <row r="21" s="3" customFormat="1" ht="21.35" customHeight="1" spans="1:13">
      <c r="A21" s="9"/>
      <c r="B21" s="9"/>
      <c r="C21" s="10"/>
      <c r="D21" s="9"/>
      <c r="E21" s="11"/>
      <c r="F21" s="11"/>
      <c r="G21" s="9" t="s">
        <v>404</v>
      </c>
      <c r="H21" s="9" t="s">
        <v>403</v>
      </c>
      <c r="I21" s="9"/>
      <c r="J21" s="9"/>
      <c r="K21" s="9" t="s">
        <v>381</v>
      </c>
      <c r="L21" s="9" t="s">
        <v>397</v>
      </c>
      <c r="M21" s="9"/>
    </row>
    <row r="22" s="3" customFormat="1" ht="21.35" customHeight="1" spans="1:13">
      <c r="A22" s="9" t="s">
        <v>352</v>
      </c>
      <c r="B22" s="9" t="s">
        <v>405</v>
      </c>
      <c r="C22" s="10">
        <v>1810000</v>
      </c>
      <c r="D22" s="9" t="s">
        <v>406</v>
      </c>
      <c r="E22" s="11" t="s">
        <v>355</v>
      </c>
      <c r="F22" s="11" t="s">
        <v>356</v>
      </c>
      <c r="G22" s="9" t="s">
        <v>158</v>
      </c>
      <c r="H22" s="9" t="s">
        <v>407</v>
      </c>
      <c r="I22" s="9"/>
      <c r="J22" s="9"/>
      <c r="K22" s="9" t="s">
        <v>359</v>
      </c>
      <c r="L22" s="9" t="s">
        <v>360</v>
      </c>
      <c r="M22" s="9"/>
    </row>
    <row r="23" s="3" customFormat="1" ht="21.35" customHeight="1" spans="1:13">
      <c r="A23" s="9"/>
      <c r="B23" s="9"/>
      <c r="C23" s="10"/>
      <c r="D23" s="9"/>
      <c r="E23" s="11"/>
      <c r="F23" s="11" t="s">
        <v>361</v>
      </c>
      <c r="G23" s="9" t="s">
        <v>408</v>
      </c>
      <c r="H23" s="9" t="s">
        <v>409</v>
      </c>
      <c r="I23" s="9"/>
      <c r="J23" s="9"/>
      <c r="K23" s="9"/>
      <c r="L23" s="9" t="s">
        <v>364</v>
      </c>
      <c r="M23" s="9"/>
    </row>
    <row r="24" s="3" customFormat="1" ht="21.35" customHeight="1" spans="1:13">
      <c r="A24" s="9"/>
      <c r="B24" s="9"/>
      <c r="C24" s="10"/>
      <c r="D24" s="9"/>
      <c r="E24" s="11"/>
      <c r="F24" s="11" t="s">
        <v>365</v>
      </c>
      <c r="G24" s="9" t="s">
        <v>410</v>
      </c>
      <c r="H24" s="9" t="s">
        <v>411</v>
      </c>
      <c r="I24" s="9"/>
      <c r="J24" s="9"/>
      <c r="K24" s="9"/>
      <c r="L24" s="9" t="s">
        <v>364</v>
      </c>
      <c r="M24" s="9"/>
    </row>
    <row r="25" s="3" customFormat="1" ht="21.35" customHeight="1" spans="1:13">
      <c r="A25" s="9"/>
      <c r="B25" s="9"/>
      <c r="C25" s="10"/>
      <c r="D25" s="9"/>
      <c r="E25" s="11" t="s">
        <v>367</v>
      </c>
      <c r="F25" s="11" t="s">
        <v>368</v>
      </c>
      <c r="G25" s="9" t="s">
        <v>412</v>
      </c>
      <c r="H25" s="9" t="s">
        <v>413</v>
      </c>
      <c r="I25" s="9"/>
      <c r="J25" s="9"/>
      <c r="K25" s="9" t="s">
        <v>375</v>
      </c>
      <c r="L25" s="9" t="s">
        <v>397</v>
      </c>
      <c r="M25" s="9"/>
    </row>
    <row r="26" s="3" customFormat="1" ht="21.35" customHeight="1" spans="1:13">
      <c r="A26" s="9"/>
      <c r="B26" s="9"/>
      <c r="C26" s="10"/>
      <c r="D26" s="9"/>
      <c r="E26" s="11"/>
      <c r="F26" s="11" t="s">
        <v>376</v>
      </c>
      <c r="G26" s="9" t="s">
        <v>414</v>
      </c>
      <c r="H26" s="9" t="s">
        <v>380</v>
      </c>
      <c r="I26" s="9"/>
      <c r="J26" s="9"/>
      <c r="K26" s="9" t="s">
        <v>381</v>
      </c>
      <c r="L26" s="9" t="s">
        <v>360</v>
      </c>
      <c r="M26" s="9"/>
    </row>
    <row r="27" s="3" customFormat="1" ht="21.35" customHeight="1" spans="1:13">
      <c r="A27" s="9"/>
      <c r="B27" s="9"/>
      <c r="C27" s="10"/>
      <c r="D27" s="9"/>
      <c r="E27" s="11"/>
      <c r="F27" s="11"/>
      <c r="G27" s="9" t="s">
        <v>415</v>
      </c>
      <c r="H27" s="9" t="s">
        <v>416</v>
      </c>
      <c r="I27" s="9"/>
      <c r="J27" s="9"/>
      <c r="K27" s="9" t="s">
        <v>417</v>
      </c>
      <c r="L27" s="9" t="s">
        <v>397</v>
      </c>
      <c r="M27" s="9"/>
    </row>
    <row r="28" s="3" customFormat="1" ht="21.35" customHeight="1" spans="1:13">
      <c r="A28" s="9"/>
      <c r="B28" s="9"/>
      <c r="C28" s="10"/>
      <c r="D28" s="9"/>
      <c r="E28" s="11"/>
      <c r="F28" s="11" t="s">
        <v>382</v>
      </c>
      <c r="G28" s="9" t="s">
        <v>383</v>
      </c>
      <c r="H28" s="9" t="s">
        <v>380</v>
      </c>
      <c r="I28" s="9"/>
      <c r="J28" s="9"/>
      <c r="K28" s="9" t="s">
        <v>381</v>
      </c>
      <c r="L28" s="9" t="s">
        <v>360</v>
      </c>
      <c r="M28" s="9"/>
    </row>
    <row r="29" s="3" customFormat="1" ht="21.35" customHeight="1" spans="1:13">
      <c r="A29" s="9"/>
      <c r="B29" s="9"/>
      <c r="C29" s="10"/>
      <c r="D29" s="9"/>
      <c r="E29" s="11"/>
      <c r="F29" s="11"/>
      <c r="G29" s="9" t="s">
        <v>418</v>
      </c>
      <c r="H29" s="9" t="s">
        <v>419</v>
      </c>
      <c r="I29" s="9"/>
      <c r="J29" s="9"/>
      <c r="K29" s="9"/>
      <c r="L29" s="9" t="s">
        <v>364</v>
      </c>
      <c r="M29" s="9"/>
    </row>
    <row r="30" s="3" customFormat="1" ht="21.35" customHeight="1" spans="1:13">
      <c r="A30" s="9"/>
      <c r="B30" s="9"/>
      <c r="C30" s="10"/>
      <c r="D30" s="9"/>
      <c r="E30" s="11" t="s">
        <v>386</v>
      </c>
      <c r="F30" s="11" t="s">
        <v>387</v>
      </c>
      <c r="G30" s="9" t="s">
        <v>420</v>
      </c>
      <c r="H30" s="9" t="s">
        <v>421</v>
      </c>
      <c r="I30" s="9"/>
      <c r="J30" s="9"/>
      <c r="K30" s="9"/>
      <c r="L30" s="9" t="s">
        <v>364</v>
      </c>
      <c r="M30" s="9"/>
    </row>
    <row r="31" s="3" customFormat="1" ht="21.35" customHeight="1" spans="1:13">
      <c r="A31" s="9"/>
      <c r="B31" s="9"/>
      <c r="C31" s="10"/>
      <c r="D31" s="9"/>
      <c r="E31" s="11"/>
      <c r="F31" s="11" t="s">
        <v>390</v>
      </c>
      <c r="G31" s="9" t="s">
        <v>422</v>
      </c>
      <c r="H31" s="9" t="s">
        <v>423</v>
      </c>
      <c r="I31" s="9"/>
      <c r="J31" s="9"/>
      <c r="K31" s="9"/>
      <c r="L31" s="9" t="s">
        <v>364</v>
      </c>
      <c r="M31" s="9"/>
    </row>
    <row r="32" s="3" customFormat="1" ht="21.35" customHeight="1" spans="1:13">
      <c r="A32" s="9"/>
      <c r="B32" s="9"/>
      <c r="C32" s="10"/>
      <c r="D32" s="9"/>
      <c r="E32" s="11"/>
      <c r="F32" s="11"/>
      <c r="G32" s="9" t="s">
        <v>424</v>
      </c>
      <c r="H32" s="9" t="s">
        <v>421</v>
      </c>
      <c r="I32" s="9"/>
      <c r="J32" s="9"/>
      <c r="K32" s="9"/>
      <c r="L32" s="9" t="s">
        <v>364</v>
      </c>
      <c r="M32" s="9"/>
    </row>
    <row r="33" s="3" customFormat="1" ht="21.35" customHeight="1" spans="1:13">
      <c r="A33" s="9"/>
      <c r="B33" s="9"/>
      <c r="C33" s="10"/>
      <c r="D33" s="9"/>
      <c r="E33" s="11"/>
      <c r="F33" s="11" t="s">
        <v>394</v>
      </c>
      <c r="G33" s="9" t="s">
        <v>425</v>
      </c>
      <c r="H33" s="9" t="s">
        <v>421</v>
      </c>
      <c r="I33" s="9"/>
      <c r="J33" s="9"/>
      <c r="K33" s="9"/>
      <c r="L33" s="9" t="s">
        <v>364</v>
      </c>
      <c r="M33" s="9"/>
    </row>
    <row r="34" s="3" customFormat="1" ht="21.35" customHeight="1" spans="1:13">
      <c r="A34" s="9"/>
      <c r="B34" s="9"/>
      <c r="C34" s="10"/>
      <c r="D34" s="9"/>
      <c r="E34" s="11"/>
      <c r="F34" s="11" t="s">
        <v>398</v>
      </c>
      <c r="G34" s="9" t="s">
        <v>426</v>
      </c>
      <c r="H34" s="9" t="s">
        <v>427</v>
      </c>
      <c r="I34" s="9"/>
      <c r="J34" s="9"/>
      <c r="K34" s="9"/>
      <c r="L34" s="9" t="s">
        <v>364</v>
      </c>
      <c r="M34" s="9"/>
    </row>
    <row r="35" s="3" customFormat="1" ht="21.35" customHeight="1" spans="1:13">
      <c r="A35" s="9"/>
      <c r="B35" s="9"/>
      <c r="C35" s="10"/>
      <c r="D35" s="9"/>
      <c r="E35" s="11"/>
      <c r="F35" s="11"/>
      <c r="G35" s="9" t="s">
        <v>428</v>
      </c>
      <c r="H35" s="9" t="s">
        <v>429</v>
      </c>
      <c r="I35" s="9"/>
      <c r="J35" s="9"/>
      <c r="K35" s="9"/>
      <c r="L35" s="9" t="s">
        <v>364</v>
      </c>
      <c r="M35" s="9"/>
    </row>
    <row r="36" s="3" customFormat="1" ht="21.35" customHeight="1" spans="1:13">
      <c r="A36" s="9"/>
      <c r="B36" s="9"/>
      <c r="C36" s="10"/>
      <c r="D36" s="9"/>
      <c r="E36" s="11" t="s">
        <v>400</v>
      </c>
      <c r="F36" s="11" t="s">
        <v>401</v>
      </c>
      <c r="G36" s="9" t="s">
        <v>404</v>
      </c>
      <c r="H36" s="9" t="s">
        <v>430</v>
      </c>
      <c r="I36" s="9"/>
      <c r="J36" s="9"/>
      <c r="K36" s="9" t="s">
        <v>381</v>
      </c>
      <c r="L36" s="9" t="s">
        <v>397</v>
      </c>
      <c r="M36" s="9"/>
    </row>
    <row r="37" s="3" customFormat="1" ht="21.35" customHeight="1" spans="1:13">
      <c r="A37" s="9"/>
      <c r="B37" s="9"/>
      <c r="C37" s="10"/>
      <c r="D37" s="9"/>
      <c r="E37" s="11"/>
      <c r="F37" s="11"/>
      <c r="G37" s="9" t="s">
        <v>431</v>
      </c>
      <c r="H37" s="9" t="s">
        <v>430</v>
      </c>
      <c r="I37" s="9"/>
      <c r="J37" s="9"/>
      <c r="K37" s="9" t="s">
        <v>381</v>
      </c>
      <c r="L37" s="9" t="s">
        <v>397</v>
      </c>
      <c r="M37" s="9"/>
    </row>
    <row r="38" s="3" customFormat="1" ht="21.35" customHeight="1" spans="1:13">
      <c r="A38" s="9" t="s">
        <v>352</v>
      </c>
      <c r="B38" s="9" t="s">
        <v>432</v>
      </c>
      <c r="C38" s="10">
        <v>1000000</v>
      </c>
      <c r="D38" s="9" t="s">
        <v>433</v>
      </c>
      <c r="E38" s="11" t="s">
        <v>355</v>
      </c>
      <c r="F38" s="11" t="s">
        <v>356</v>
      </c>
      <c r="G38" s="9" t="s">
        <v>434</v>
      </c>
      <c r="H38" s="9" t="s">
        <v>435</v>
      </c>
      <c r="I38" s="9"/>
      <c r="J38" s="9"/>
      <c r="K38" s="9" t="s">
        <v>436</v>
      </c>
      <c r="L38" s="9" t="s">
        <v>360</v>
      </c>
      <c r="M38" s="9"/>
    </row>
    <row r="39" s="3" customFormat="1" ht="21.35" customHeight="1" spans="1:13">
      <c r="A39" s="9"/>
      <c r="B39" s="9"/>
      <c r="C39" s="10"/>
      <c r="D39" s="9"/>
      <c r="E39" s="11"/>
      <c r="F39" s="11" t="s">
        <v>361</v>
      </c>
      <c r="G39" s="9" t="s">
        <v>437</v>
      </c>
      <c r="H39" s="9" t="s">
        <v>438</v>
      </c>
      <c r="I39" s="9"/>
      <c r="J39" s="9"/>
      <c r="K39" s="9"/>
      <c r="L39" s="9" t="s">
        <v>364</v>
      </c>
      <c r="M39" s="9"/>
    </row>
    <row r="40" s="3" customFormat="1" ht="21.35" customHeight="1" spans="1:13">
      <c r="A40" s="9"/>
      <c r="B40" s="9"/>
      <c r="C40" s="10"/>
      <c r="D40" s="9"/>
      <c r="E40" s="11"/>
      <c r="F40" s="11" t="s">
        <v>365</v>
      </c>
      <c r="G40" s="9" t="s">
        <v>439</v>
      </c>
      <c r="H40" s="9" t="s">
        <v>440</v>
      </c>
      <c r="I40" s="9"/>
      <c r="J40" s="9"/>
      <c r="K40" s="9" t="s">
        <v>436</v>
      </c>
      <c r="L40" s="9" t="s">
        <v>360</v>
      </c>
      <c r="M40" s="9"/>
    </row>
    <row r="41" s="3" customFormat="1" ht="21.35" customHeight="1" spans="1:13">
      <c r="A41" s="9"/>
      <c r="B41" s="9"/>
      <c r="C41" s="10"/>
      <c r="D41" s="9"/>
      <c r="E41" s="11" t="s">
        <v>367</v>
      </c>
      <c r="F41" s="11" t="s">
        <v>368</v>
      </c>
      <c r="G41" s="9" t="s">
        <v>441</v>
      </c>
      <c r="H41" s="9" t="s">
        <v>442</v>
      </c>
      <c r="I41" s="9"/>
      <c r="J41" s="9"/>
      <c r="K41" s="9" t="s">
        <v>443</v>
      </c>
      <c r="L41" s="9" t="s">
        <v>360</v>
      </c>
      <c r="M41" s="9"/>
    </row>
    <row r="42" s="3" customFormat="1" ht="21.35" customHeight="1" spans="1:13">
      <c r="A42" s="9"/>
      <c r="B42" s="9"/>
      <c r="C42" s="10"/>
      <c r="D42" s="9"/>
      <c r="E42" s="11"/>
      <c r="F42" s="11" t="s">
        <v>376</v>
      </c>
      <c r="G42" s="9" t="s">
        <v>444</v>
      </c>
      <c r="H42" s="9" t="s">
        <v>380</v>
      </c>
      <c r="I42" s="9"/>
      <c r="J42" s="9"/>
      <c r="K42" s="9" t="s">
        <v>381</v>
      </c>
      <c r="L42" s="9" t="s">
        <v>360</v>
      </c>
      <c r="M42" s="9"/>
    </row>
    <row r="43" s="3" customFormat="1" ht="21.35" customHeight="1" spans="1:13">
      <c r="A43" s="9"/>
      <c r="B43" s="9"/>
      <c r="C43" s="10"/>
      <c r="D43" s="9"/>
      <c r="E43" s="11"/>
      <c r="F43" s="11" t="s">
        <v>382</v>
      </c>
      <c r="G43" s="9" t="s">
        <v>445</v>
      </c>
      <c r="H43" s="9" t="s">
        <v>446</v>
      </c>
      <c r="I43" s="9"/>
      <c r="J43" s="9"/>
      <c r="K43" s="9"/>
      <c r="L43" s="9" t="s">
        <v>364</v>
      </c>
      <c r="M43" s="9"/>
    </row>
    <row r="44" s="3" customFormat="1" ht="21.35" customHeight="1" spans="1:13">
      <c r="A44" s="9"/>
      <c r="B44" s="9"/>
      <c r="C44" s="10"/>
      <c r="D44" s="9"/>
      <c r="E44" s="11" t="s">
        <v>386</v>
      </c>
      <c r="F44" s="11" t="s">
        <v>387</v>
      </c>
      <c r="G44" s="9" t="s">
        <v>447</v>
      </c>
      <c r="H44" s="9" t="s">
        <v>440</v>
      </c>
      <c r="I44" s="9"/>
      <c r="J44" s="9"/>
      <c r="K44" s="9"/>
      <c r="L44" s="9" t="s">
        <v>364</v>
      </c>
      <c r="M44" s="9"/>
    </row>
    <row r="45" s="3" customFormat="1" ht="21.35" customHeight="1" spans="1:13">
      <c r="A45" s="9"/>
      <c r="B45" s="9"/>
      <c r="C45" s="10"/>
      <c r="D45" s="9"/>
      <c r="E45" s="11"/>
      <c r="F45" s="11" t="s">
        <v>390</v>
      </c>
      <c r="G45" s="9" t="s">
        <v>448</v>
      </c>
      <c r="H45" s="9" t="s">
        <v>449</v>
      </c>
      <c r="I45" s="9"/>
      <c r="J45" s="9"/>
      <c r="K45" s="9"/>
      <c r="L45" s="9" t="s">
        <v>364</v>
      </c>
      <c r="M45" s="9"/>
    </row>
    <row r="46" s="3" customFormat="1" ht="21.35" customHeight="1" spans="1:13">
      <c r="A46" s="9"/>
      <c r="B46" s="9"/>
      <c r="C46" s="10"/>
      <c r="D46" s="9"/>
      <c r="E46" s="11"/>
      <c r="F46" s="11" t="s">
        <v>394</v>
      </c>
      <c r="G46" s="9" t="s">
        <v>450</v>
      </c>
      <c r="H46" s="9" t="s">
        <v>380</v>
      </c>
      <c r="I46" s="9"/>
      <c r="J46" s="9"/>
      <c r="K46" s="9" t="s">
        <v>381</v>
      </c>
      <c r="L46" s="9" t="s">
        <v>360</v>
      </c>
      <c r="M46" s="9"/>
    </row>
    <row r="47" s="3" customFormat="1" ht="21.35" customHeight="1" spans="1:13">
      <c r="A47" s="9"/>
      <c r="B47" s="9"/>
      <c r="C47" s="10"/>
      <c r="D47" s="9"/>
      <c r="E47" s="11"/>
      <c r="F47" s="11" t="s">
        <v>398</v>
      </c>
      <c r="G47" s="9" t="s">
        <v>451</v>
      </c>
      <c r="H47" s="9" t="s">
        <v>452</v>
      </c>
      <c r="I47" s="9"/>
      <c r="J47" s="9"/>
      <c r="K47" s="9" t="s">
        <v>453</v>
      </c>
      <c r="L47" s="9" t="s">
        <v>360</v>
      </c>
      <c r="M47" s="9"/>
    </row>
    <row r="48" s="3" customFormat="1" ht="21.35" customHeight="1" spans="1:13">
      <c r="A48" s="9"/>
      <c r="B48" s="9"/>
      <c r="C48" s="10"/>
      <c r="D48" s="9"/>
      <c r="E48" s="11" t="s">
        <v>400</v>
      </c>
      <c r="F48" s="11" t="s">
        <v>401</v>
      </c>
      <c r="G48" s="9" t="s">
        <v>402</v>
      </c>
      <c r="H48" s="9" t="s">
        <v>454</v>
      </c>
      <c r="I48" s="9"/>
      <c r="J48" s="9"/>
      <c r="K48" s="9" t="s">
        <v>381</v>
      </c>
      <c r="L48" s="9" t="s">
        <v>397</v>
      </c>
      <c r="M48" s="9"/>
    </row>
    <row r="49" s="3" customFormat="1" ht="21.35" customHeight="1" spans="1:13">
      <c r="A49" s="9" t="s">
        <v>352</v>
      </c>
      <c r="B49" s="9" t="s">
        <v>455</v>
      </c>
      <c r="C49" s="10">
        <v>1510000</v>
      </c>
      <c r="D49" s="9" t="s">
        <v>456</v>
      </c>
      <c r="E49" s="11" t="s">
        <v>355</v>
      </c>
      <c r="F49" s="11" t="s">
        <v>356</v>
      </c>
      <c r="G49" s="9" t="s">
        <v>158</v>
      </c>
      <c r="H49" s="9" t="s">
        <v>457</v>
      </c>
      <c r="I49" s="9"/>
      <c r="J49" s="9"/>
      <c r="K49" s="9" t="s">
        <v>359</v>
      </c>
      <c r="L49" s="9" t="s">
        <v>397</v>
      </c>
      <c r="M49" s="9"/>
    </row>
    <row r="50" s="3" customFormat="1" ht="21.35" customHeight="1" spans="1:13">
      <c r="A50" s="9"/>
      <c r="B50" s="9"/>
      <c r="C50" s="10"/>
      <c r="D50" s="9"/>
      <c r="E50" s="11"/>
      <c r="F50" s="11"/>
      <c r="G50" s="9" t="s">
        <v>458</v>
      </c>
      <c r="H50" s="9" t="s">
        <v>459</v>
      </c>
      <c r="I50" s="9"/>
      <c r="J50" s="9"/>
      <c r="K50" s="9"/>
      <c r="L50" s="9" t="s">
        <v>364</v>
      </c>
      <c r="M50" s="9"/>
    </row>
    <row r="51" s="3" customFormat="1" ht="21.35" customHeight="1" spans="1:13">
      <c r="A51" s="9"/>
      <c r="B51" s="9"/>
      <c r="C51" s="10"/>
      <c r="D51" s="9"/>
      <c r="E51" s="11"/>
      <c r="F51" s="11" t="s">
        <v>361</v>
      </c>
      <c r="G51" s="9" t="s">
        <v>408</v>
      </c>
      <c r="H51" s="9" t="s">
        <v>460</v>
      </c>
      <c r="I51" s="9"/>
      <c r="J51" s="9"/>
      <c r="K51" s="9"/>
      <c r="L51" s="9" t="s">
        <v>364</v>
      </c>
      <c r="M51" s="9"/>
    </row>
    <row r="52" s="3" customFormat="1" ht="21.35" customHeight="1" spans="1:13">
      <c r="A52" s="9"/>
      <c r="B52" s="9"/>
      <c r="C52" s="10"/>
      <c r="D52" s="9"/>
      <c r="E52" s="11"/>
      <c r="F52" s="11" t="s">
        <v>365</v>
      </c>
      <c r="G52" s="9" t="s">
        <v>410</v>
      </c>
      <c r="H52" s="9" t="s">
        <v>411</v>
      </c>
      <c r="I52" s="9"/>
      <c r="J52" s="9"/>
      <c r="K52" s="9"/>
      <c r="L52" s="9" t="s">
        <v>364</v>
      </c>
      <c r="M52" s="9"/>
    </row>
    <row r="53" s="3" customFormat="1" ht="21.35" customHeight="1" spans="1:13">
      <c r="A53" s="9"/>
      <c r="B53" s="9"/>
      <c r="C53" s="10"/>
      <c r="D53" s="9"/>
      <c r="E53" s="11" t="s">
        <v>367</v>
      </c>
      <c r="F53" s="11" t="s">
        <v>368</v>
      </c>
      <c r="G53" s="9" t="s">
        <v>461</v>
      </c>
      <c r="H53" s="9" t="s">
        <v>370</v>
      </c>
      <c r="I53" s="9"/>
      <c r="J53" s="9"/>
      <c r="K53" s="9" t="s">
        <v>462</v>
      </c>
      <c r="L53" s="9" t="s">
        <v>360</v>
      </c>
      <c r="M53" s="9"/>
    </row>
    <row r="54" s="3" customFormat="1" ht="21.35" customHeight="1" spans="1:13">
      <c r="A54" s="9"/>
      <c r="B54" s="9"/>
      <c r="C54" s="10"/>
      <c r="D54" s="9"/>
      <c r="E54" s="11"/>
      <c r="F54" s="11"/>
      <c r="G54" s="9" t="s">
        <v>463</v>
      </c>
      <c r="H54" s="9" t="s">
        <v>464</v>
      </c>
      <c r="I54" s="9"/>
      <c r="J54" s="9"/>
      <c r="K54" s="9" t="s">
        <v>375</v>
      </c>
      <c r="L54" s="9" t="s">
        <v>360</v>
      </c>
      <c r="M54" s="9"/>
    </row>
    <row r="55" s="3" customFormat="1" ht="21.35" customHeight="1" spans="1:13">
      <c r="A55" s="9"/>
      <c r="B55" s="9"/>
      <c r="C55" s="10"/>
      <c r="D55" s="9"/>
      <c r="E55" s="11"/>
      <c r="F55" s="11" t="s">
        <v>376</v>
      </c>
      <c r="G55" s="9" t="s">
        <v>465</v>
      </c>
      <c r="H55" s="9" t="s">
        <v>416</v>
      </c>
      <c r="I55" s="9"/>
      <c r="J55" s="9"/>
      <c r="K55" s="9" t="s">
        <v>417</v>
      </c>
      <c r="L55" s="9" t="s">
        <v>397</v>
      </c>
      <c r="M55" s="9"/>
    </row>
    <row r="56" s="3" customFormat="1" ht="21.35" customHeight="1" spans="1:13">
      <c r="A56" s="9"/>
      <c r="B56" s="9"/>
      <c r="C56" s="10"/>
      <c r="D56" s="9"/>
      <c r="E56" s="11"/>
      <c r="F56" s="11"/>
      <c r="G56" s="9" t="s">
        <v>466</v>
      </c>
      <c r="H56" s="9" t="s">
        <v>380</v>
      </c>
      <c r="I56" s="9"/>
      <c r="J56" s="9"/>
      <c r="K56" s="9" t="s">
        <v>381</v>
      </c>
      <c r="L56" s="9" t="s">
        <v>360</v>
      </c>
      <c r="M56" s="9"/>
    </row>
    <row r="57" s="3" customFormat="1" ht="21.35" customHeight="1" spans="1:13">
      <c r="A57" s="9"/>
      <c r="B57" s="9"/>
      <c r="C57" s="10"/>
      <c r="D57" s="9"/>
      <c r="E57" s="11"/>
      <c r="F57" s="11" t="s">
        <v>382</v>
      </c>
      <c r="G57" s="9" t="s">
        <v>383</v>
      </c>
      <c r="H57" s="9" t="s">
        <v>380</v>
      </c>
      <c r="I57" s="9"/>
      <c r="J57" s="9"/>
      <c r="K57" s="9" t="s">
        <v>381</v>
      </c>
      <c r="L57" s="9" t="s">
        <v>360</v>
      </c>
      <c r="M57" s="9"/>
    </row>
    <row r="58" s="3" customFormat="1" ht="21.35" customHeight="1" spans="1:13">
      <c r="A58" s="9"/>
      <c r="B58" s="9"/>
      <c r="C58" s="10"/>
      <c r="D58" s="9"/>
      <c r="E58" s="11"/>
      <c r="F58" s="11"/>
      <c r="G58" s="9" t="s">
        <v>467</v>
      </c>
      <c r="H58" s="9" t="s">
        <v>419</v>
      </c>
      <c r="I58" s="9"/>
      <c r="J58" s="9"/>
      <c r="K58" s="9"/>
      <c r="L58" s="9" t="s">
        <v>364</v>
      </c>
      <c r="M58" s="9"/>
    </row>
    <row r="59" s="3" customFormat="1" ht="21.35" customHeight="1" spans="1:13">
      <c r="A59" s="9"/>
      <c r="B59" s="9"/>
      <c r="C59" s="10"/>
      <c r="D59" s="9"/>
      <c r="E59" s="11" t="s">
        <v>386</v>
      </c>
      <c r="F59" s="11" t="s">
        <v>387</v>
      </c>
      <c r="G59" s="9" t="s">
        <v>468</v>
      </c>
      <c r="H59" s="9" t="s">
        <v>421</v>
      </c>
      <c r="I59" s="9"/>
      <c r="J59" s="9"/>
      <c r="K59" s="9"/>
      <c r="L59" s="9" t="s">
        <v>364</v>
      </c>
      <c r="M59" s="9"/>
    </row>
    <row r="60" s="3" customFormat="1" ht="21.35" customHeight="1" spans="1:13">
      <c r="A60" s="9"/>
      <c r="B60" s="9"/>
      <c r="C60" s="10"/>
      <c r="D60" s="9"/>
      <c r="E60" s="11"/>
      <c r="F60" s="11" t="s">
        <v>390</v>
      </c>
      <c r="G60" s="9" t="s">
        <v>469</v>
      </c>
      <c r="H60" s="9" t="s">
        <v>470</v>
      </c>
      <c r="I60" s="9"/>
      <c r="J60" s="9"/>
      <c r="K60" s="9"/>
      <c r="L60" s="9" t="s">
        <v>364</v>
      </c>
      <c r="M60" s="9"/>
    </row>
    <row r="61" s="3" customFormat="1" ht="21.35" customHeight="1" spans="1:13">
      <c r="A61" s="9"/>
      <c r="B61" s="9"/>
      <c r="C61" s="10"/>
      <c r="D61" s="9"/>
      <c r="E61" s="11"/>
      <c r="F61" s="11"/>
      <c r="G61" s="9" t="s">
        <v>471</v>
      </c>
      <c r="H61" s="9" t="s">
        <v>427</v>
      </c>
      <c r="I61" s="9"/>
      <c r="J61" s="9"/>
      <c r="K61" s="9"/>
      <c r="L61" s="9" t="s">
        <v>364</v>
      </c>
      <c r="M61" s="9"/>
    </row>
    <row r="62" s="3" customFormat="1" ht="21.35" customHeight="1" spans="1:13">
      <c r="A62" s="9"/>
      <c r="B62" s="9"/>
      <c r="C62" s="10"/>
      <c r="D62" s="9"/>
      <c r="E62" s="11"/>
      <c r="F62" s="11" t="s">
        <v>394</v>
      </c>
      <c r="G62" s="9" t="s">
        <v>472</v>
      </c>
      <c r="H62" s="9" t="s">
        <v>473</v>
      </c>
      <c r="I62" s="9"/>
      <c r="J62" s="9"/>
      <c r="K62" s="9"/>
      <c r="L62" s="9" t="s">
        <v>364</v>
      </c>
      <c r="M62" s="9"/>
    </row>
    <row r="63" s="3" customFormat="1" ht="21.35" customHeight="1" spans="1:13">
      <c r="A63" s="9"/>
      <c r="B63" s="9"/>
      <c r="C63" s="10"/>
      <c r="D63" s="9"/>
      <c r="E63" s="11"/>
      <c r="F63" s="11" t="s">
        <v>398</v>
      </c>
      <c r="G63" s="9" t="s">
        <v>428</v>
      </c>
      <c r="H63" s="9" t="s">
        <v>429</v>
      </c>
      <c r="I63" s="9"/>
      <c r="J63" s="9"/>
      <c r="K63" s="9"/>
      <c r="L63" s="9" t="s">
        <v>364</v>
      </c>
      <c r="M63" s="9"/>
    </row>
    <row r="64" s="3" customFormat="1" ht="21.35" customHeight="1" spans="1:13">
      <c r="A64" s="9"/>
      <c r="B64" s="9"/>
      <c r="C64" s="10"/>
      <c r="D64" s="9"/>
      <c r="E64" s="11"/>
      <c r="F64" s="11"/>
      <c r="G64" s="9" t="s">
        <v>474</v>
      </c>
      <c r="H64" s="9" t="s">
        <v>403</v>
      </c>
      <c r="I64" s="9"/>
      <c r="J64" s="9"/>
      <c r="K64" s="9" t="s">
        <v>381</v>
      </c>
      <c r="L64" s="9" t="s">
        <v>397</v>
      </c>
      <c r="M64" s="9"/>
    </row>
    <row r="65" s="3" customFormat="1" ht="21.35" customHeight="1" spans="1:13">
      <c r="A65" s="9"/>
      <c r="B65" s="9"/>
      <c r="C65" s="10"/>
      <c r="D65" s="9"/>
      <c r="E65" s="11" t="s">
        <v>400</v>
      </c>
      <c r="F65" s="11" t="s">
        <v>401</v>
      </c>
      <c r="G65" s="9" t="s">
        <v>475</v>
      </c>
      <c r="H65" s="9" t="s">
        <v>476</v>
      </c>
      <c r="I65" s="9"/>
      <c r="J65" s="9"/>
      <c r="K65" s="9" t="s">
        <v>381</v>
      </c>
      <c r="L65" s="9" t="s">
        <v>397</v>
      </c>
      <c r="M65" s="9"/>
    </row>
    <row r="66" s="3" customFormat="1" ht="21.35" customHeight="1" spans="1:13">
      <c r="A66" s="9"/>
      <c r="B66" s="9"/>
      <c r="C66" s="10"/>
      <c r="D66" s="9"/>
      <c r="E66" s="11"/>
      <c r="F66" s="11"/>
      <c r="G66" s="9" t="s">
        <v>404</v>
      </c>
      <c r="H66" s="9" t="s">
        <v>403</v>
      </c>
      <c r="I66" s="9"/>
      <c r="J66" s="9"/>
      <c r="K66" s="9" t="s">
        <v>381</v>
      </c>
      <c r="L66" s="9" t="s">
        <v>397</v>
      </c>
      <c r="M66" s="9"/>
    </row>
    <row r="67" s="3" customFormat="1" ht="21.35" customHeight="1" spans="1:13">
      <c r="A67" s="9" t="s">
        <v>352</v>
      </c>
      <c r="B67" s="9" t="s">
        <v>477</v>
      </c>
      <c r="C67" s="19">
        <v>4000000</v>
      </c>
      <c r="D67" s="20"/>
      <c r="E67" s="11" t="s">
        <v>355</v>
      </c>
      <c r="F67" s="11" t="s">
        <v>356</v>
      </c>
      <c r="G67" s="9" t="s">
        <v>478</v>
      </c>
      <c r="H67" s="9" t="s">
        <v>479</v>
      </c>
      <c r="I67" s="9"/>
      <c r="J67" s="9"/>
      <c r="K67" s="9"/>
      <c r="L67" s="9" t="s">
        <v>364</v>
      </c>
      <c r="M67" s="9"/>
    </row>
    <row r="68" s="3" customFormat="1" ht="21.35" customHeight="1" spans="1:13">
      <c r="A68" s="9"/>
      <c r="B68" s="9"/>
      <c r="C68" s="21"/>
      <c r="D68" s="22"/>
      <c r="E68" s="11"/>
      <c r="F68" s="11"/>
      <c r="G68" s="9" t="s">
        <v>480</v>
      </c>
      <c r="H68" s="9" t="s">
        <v>380</v>
      </c>
      <c r="I68" s="9"/>
      <c r="J68" s="9"/>
      <c r="K68" s="9"/>
      <c r="L68" s="9" t="s">
        <v>364</v>
      </c>
      <c r="M68" s="9"/>
    </row>
    <row r="69" s="3" customFormat="1" ht="21.35" customHeight="1" spans="1:13">
      <c r="A69" s="9"/>
      <c r="B69" s="9"/>
      <c r="C69" s="21"/>
      <c r="D69" s="22"/>
      <c r="E69" s="11"/>
      <c r="F69" s="11" t="s">
        <v>361</v>
      </c>
      <c r="G69" s="9" t="s">
        <v>481</v>
      </c>
      <c r="H69" s="9">
        <v>0</v>
      </c>
      <c r="I69" s="9"/>
      <c r="J69" s="9"/>
      <c r="K69" s="9"/>
      <c r="L69" s="9" t="s">
        <v>364</v>
      </c>
      <c r="M69" s="9"/>
    </row>
    <row r="70" s="3" customFormat="1" ht="21.35" customHeight="1" spans="1:13">
      <c r="A70" s="9"/>
      <c r="B70" s="9"/>
      <c r="C70" s="21"/>
      <c r="D70" s="22"/>
      <c r="E70" s="11"/>
      <c r="F70" s="11" t="s">
        <v>365</v>
      </c>
      <c r="G70" s="9" t="s">
        <v>482</v>
      </c>
      <c r="H70" s="9" t="s">
        <v>483</v>
      </c>
      <c r="I70" s="9"/>
      <c r="J70" s="9"/>
      <c r="K70" s="9"/>
      <c r="L70" s="9" t="s">
        <v>364</v>
      </c>
      <c r="M70" s="9"/>
    </row>
    <row r="71" s="3" customFormat="1" ht="21.35" customHeight="1" spans="1:13">
      <c r="A71" s="9"/>
      <c r="B71" s="9"/>
      <c r="C71" s="21"/>
      <c r="D71" s="22"/>
      <c r="E71" s="11"/>
      <c r="F71" s="11"/>
      <c r="G71" s="9" t="s">
        <v>484</v>
      </c>
      <c r="H71" s="9" t="s">
        <v>485</v>
      </c>
      <c r="I71" s="9"/>
      <c r="J71" s="9"/>
      <c r="K71" s="9"/>
      <c r="L71" s="9" t="s">
        <v>364</v>
      </c>
      <c r="M71" s="9"/>
    </row>
    <row r="72" s="3" customFormat="1" ht="21.35" customHeight="1" spans="1:13">
      <c r="A72" s="9"/>
      <c r="B72" s="9"/>
      <c r="C72" s="21"/>
      <c r="D72" s="22"/>
      <c r="E72" s="11" t="s">
        <v>367</v>
      </c>
      <c r="F72" s="11" t="s">
        <v>368</v>
      </c>
      <c r="G72" s="9" t="s">
        <v>486</v>
      </c>
      <c r="H72" s="9">
        <v>1000</v>
      </c>
      <c r="I72" s="9"/>
      <c r="J72" s="9"/>
      <c r="K72" s="9" t="s">
        <v>375</v>
      </c>
      <c r="L72" s="9" t="s">
        <v>360</v>
      </c>
      <c r="M72" s="9"/>
    </row>
    <row r="73" s="3" customFormat="1" ht="21.35" customHeight="1" spans="1:13">
      <c r="A73" s="9"/>
      <c r="B73" s="9"/>
      <c r="C73" s="21"/>
      <c r="D73" s="22"/>
      <c r="E73" s="11"/>
      <c r="F73" s="11" t="s">
        <v>376</v>
      </c>
      <c r="G73" s="9" t="s">
        <v>487</v>
      </c>
      <c r="H73" s="9" t="s">
        <v>488</v>
      </c>
      <c r="I73" s="9"/>
      <c r="J73" s="9"/>
      <c r="K73" s="9"/>
      <c r="L73" s="9" t="s">
        <v>364</v>
      </c>
      <c r="M73" s="9"/>
    </row>
    <row r="74" s="3" customFormat="1" ht="21.35" customHeight="1" spans="1:13">
      <c r="A74" s="9"/>
      <c r="B74" s="9"/>
      <c r="C74" s="21"/>
      <c r="D74" s="22"/>
      <c r="E74" s="11"/>
      <c r="F74" s="11"/>
      <c r="G74" s="9" t="s">
        <v>489</v>
      </c>
      <c r="H74" s="9" t="s">
        <v>490</v>
      </c>
      <c r="I74" s="9"/>
      <c r="J74" s="9"/>
      <c r="K74" s="9"/>
      <c r="L74" s="9" t="s">
        <v>364</v>
      </c>
      <c r="M74" s="9"/>
    </row>
    <row r="75" s="3" customFormat="1" ht="21.35" customHeight="1" spans="1:13">
      <c r="A75" s="9"/>
      <c r="B75" s="9"/>
      <c r="C75" s="21"/>
      <c r="D75" s="22"/>
      <c r="E75" s="11"/>
      <c r="F75" s="11" t="s">
        <v>382</v>
      </c>
      <c r="G75" s="9" t="s">
        <v>445</v>
      </c>
      <c r="H75" s="9" t="s">
        <v>491</v>
      </c>
      <c r="I75" s="9"/>
      <c r="J75" s="9"/>
      <c r="K75" s="9"/>
      <c r="L75" s="9" t="s">
        <v>364</v>
      </c>
      <c r="M75" s="9"/>
    </row>
    <row r="76" s="3" customFormat="1" ht="21.35" customHeight="1" spans="1:13">
      <c r="A76" s="9"/>
      <c r="B76" s="9"/>
      <c r="C76" s="21"/>
      <c r="D76" s="22"/>
      <c r="E76" s="11" t="s">
        <v>386</v>
      </c>
      <c r="F76" s="11" t="s">
        <v>387</v>
      </c>
      <c r="G76" s="9" t="s">
        <v>492</v>
      </c>
      <c r="H76" s="9" t="s">
        <v>493</v>
      </c>
      <c r="I76" s="9"/>
      <c r="J76" s="9"/>
      <c r="K76" s="9" t="s">
        <v>494</v>
      </c>
      <c r="L76" s="9" t="s">
        <v>397</v>
      </c>
      <c r="M76" s="9"/>
    </row>
    <row r="77" s="3" customFormat="1" ht="21.35" customHeight="1" spans="1:13">
      <c r="A77" s="9"/>
      <c r="B77" s="9"/>
      <c r="C77" s="21"/>
      <c r="D77" s="22"/>
      <c r="E77" s="11"/>
      <c r="F77" s="11" t="s">
        <v>390</v>
      </c>
      <c r="G77" s="9" t="s">
        <v>495</v>
      </c>
      <c r="H77" s="9" t="s">
        <v>449</v>
      </c>
      <c r="I77" s="9"/>
      <c r="J77" s="9"/>
      <c r="K77" s="9"/>
      <c r="L77" s="9" t="s">
        <v>364</v>
      </c>
      <c r="M77" s="9"/>
    </row>
    <row r="78" s="3" customFormat="1" ht="21.35" customHeight="1" spans="1:13">
      <c r="A78" s="9"/>
      <c r="B78" s="9"/>
      <c r="C78" s="21"/>
      <c r="D78" s="22"/>
      <c r="E78" s="11"/>
      <c r="F78" s="11"/>
      <c r="G78" s="9" t="s">
        <v>496</v>
      </c>
      <c r="H78" s="9" t="s">
        <v>485</v>
      </c>
      <c r="I78" s="9"/>
      <c r="J78" s="9"/>
      <c r="K78" s="9" t="s">
        <v>494</v>
      </c>
      <c r="L78" s="9" t="s">
        <v>397</v>
      </c>
      <c r="M78" s="9"/>
    </row>
    <row r="79" s="3" customFormat="1" ht="21.35" customHeight="1" spans="1:13">
      <c r="A79" s="9"/>
      <c r="B79" s="9"/>
      <c r="C79" s="21"/>
      <c r="D79" s="22"/>
      <c r="E79" s="11"/>
      <c r="F79" s="11" t="s">
        <v>394</v>
      </c>
      <c r="G79" s="9" t="s">
        <v>497</v>
      </c>
      <c r="H79" s="9" t="s">
        <v>498</v>
      </c>
      <c r="I79" s="9"/>
      <c r="J79" s="9"/>
      <c r="K79" s="9"/>
      <c r="L79" s="9" t="s">
        <v>364</v>
      </c>
      <c r="M79" s="9"/>
    </row>
    <row r="80" s="3" customFormat="1" ht="21.35" customHeight="1" spans="1:13">
      <c r="A80" s="9"/>
      <c r="B80" s="9"/>
      <c r="C80" s="21"/>
      <c r="D80" s="22"/>
      <c r="E80" s="11"/>
      <c r="F80" s="11" t="s">
        <v>398</v>
      </c>
      <c r="G80" s="9" t="s">
        <v>499</v>
      </c>
      <c r="H80" s="9" t="s">
        <v>449</v>
      </c>
      <c r="I80" s="9"/>
      <c r="J80" s="9"/>
      <c r="K80" s="9"/>
      <c r="L80" s="9" t="s">
        <v>364</v>
      </c>
      <c r="M80" s="9"/>
    </row>
    <row r="81" s="3" customFormat="1" ht="21.35" customHeight="1" spans="1:13">
      <c r="A81" s="9"/>
      <c r="B81" s="9"/>
      <c r="C81" s="21"/>
      <c r="D81" s="22"/>
      <c r="E81" s="11" t="s">
        <v>400</v>
      </c>
      <c r="F81" s="11" t="s">
        <v>401</v>
      </c>
      <c r="G81" s="9" t="s">
        <v>402</v>
      </c>
      <c r="H81" s="9" t="s">
        <v>403</v>
      </c>
      <c r="I81" s="9"/>
      <c r="J81" s="9"/>
      <c r="K81" s="9" t="s">
        <v>494</v>
      </c>
      <c r="L81" s="9" t="s">
        <v>397</v>
      </c>
      <c r="M81" s="9"/>
    </row>
    <row r="82" s="3" customFormat="1" ht="21.35" customHeight="1" spans="1:13">
      <c r="A82" s="9" t="s">
        <v>352</v>
      </c>
      <c r="B82" s="9" t="s">
        <v>500</v>
      </c>
      <c r="C82" s="10">
        <v>3000000</v>
      </c>
      <c r="D82" s="9" t="s">
        <v>501</v>
      </c>
      <c r="E82" s="11" t="s">
        <v>355</v>
      </c>
      <c r="F82" s="11" t="s">
        <v>356</v>
      </c>
      <c r="G82" s="9" t="s">
        <v>502</v>
      </c>
      <c r="H82" s="9" t="s">
        <v>503</v>
      </c>
      <c r="I82" s="9"/>
      <c r="J82" s="9"/>
      <c r="K82" s="9" t="s">
        <v>359</v>
      </c>
      <c r="L82" s="9" t="s">
        <v>360</v>
      </c>
      <c r="M82" s="9"/>
    </row>
    <row r="83" s="3" customFormat="1" ht="21.35" customHeight="1" spans="1:13">
      <c r="A83" s="9"/>
      <c r="B83" s="9"/>
      <c r="C83" s="10"/>
      <c r="D83" s="9"/>
      <c r="E83" s="11"/>
      <c r="F83" s="11" t="s">
        <v>361</v>
      </c>
      <c r="G83" s="9" t="s">
        <v>504</v>
      </c>
      <c r="H83" s="9" t="s">
        <v>449</v>
      </c>
      <c r="I83" s="9"/>
      <c r="J83" s="9"/>
      <c r="K83" s="9"/>
      <c r="L83" s="9" t="s">
        <v>364</v>
      </c>
      <c r="M83" s="9"/>
    </row>
    <row r="84" s="3" customFormat="1" ht="21.35" customHeight="1" spans="1:13">
      <c r="A84" s="9"/>
      <c r="B84" s="9"/>
      <c r="C84" s="10"/>
      <c r="D84" s="9"/>
      <c r="E84" s="11"/>
      <c r="F84" s="11" t="s">
        <v>365</v>
      </c>
      <c r="G84" s="9" t="s">
        <v>505</v>
      </c>
      <c r="H84" s="9" t="s">
        <v>506</v>
      </c>
      <c r="I84" s="9"/>
      <c r="J84" s="9"/>
      <c r="K84" s="9"/>
      <c r="L84" s="9" t="s">
        <v>364</v>
      </c>
      <c r="M84" s="9"/>
    </row>
    <row r="85" s="3" customFormat="1" ht="21.35" customHeight="1" spans="1:13">
      <c r="A85" s="9"/>
      <c r="B85" s="9"/>
      <c r="C85" s="10"/>
      <c r="D85" s="9"/>
      <c r="E85" s="11" t="s">
        <v>367</v>
      </c>
      <c r="F85" s="11" t="s">
        <v>368</v>
      </c>
      <c r="G85" s="9" t="s">
        <v>507</v>
      </c>
      <c r="H85" s="9" t="s">
        <v>508</v>
      </c>
      <c r="I85" s="9"/>
      <c r="J85" s="9"/>
      <c r="K85" s="9"/>
      <c r="L85" s="9" t="s">
        <v>364</v>
      </c>
      <c r="M85" s="9"/>
    </row>
    <row r="86" s="3" customFormat="1" ht="21.35" customHeight="1" spans="1:13">
      <c r="A86" s="9"/>
      <c r="B86" s="9"/>
      <c r="C86" s="10"/>
      <c r="D86" s="9"/>
      <c r="E86" s="11"/>
      <c r="F86" s="11" t="s">
        <v>376</v>
      </c>
      <c r="G86" s="9" t="s">
        <v>509</v>
      </c>
      <c r="H86" s="9" t="s">
        <v>510</v>
      </c>
      <c r="I86" s="9"/>
      <c r="J86" s="9"/>
      <c r="K86" s="9"/>
      <c r="L86" s="9" t="s">
        <v>364</v>
      </c>
      <c r="M86" s="9"/>
    </row>
    <row r="87" s="3" customFormat="1" ht="21.35" customHeight="1" spans="1:13">
      <c r="A87" s="9"/>
      <c r="B87" s="9"/>
      <c r="C87" s="10"/>
      <c r="D87" s="9"/>
      <c r="E87" s="11"/>
      <c r="F87" s="11" t="s">
        <v>382</v>
      </c>
      <c r="G87" s="9" t="s">
        <v>511</v>
      </c>
      <c r="H87" s="9" t="s">
        <v>446</v>
      </c>
      <c r="I87" s="9"/>
      <c r="J87" s="9"/>
      <c r="K87" s="9"/>
      <c r="L87" s="9" t="s">
        <v>364</v>
      </c>
      <c r="M87" s="9"/>
    </row>
    <row r="88" s="3" customFormat="1" ht="21.35" customHeight="1" spans="1:13">
      <c r="A88" s="9"/>
      <c r="B88" s="9"/>
      <c r="C88" s="10"/>
      <c r="D88" s="9"/>
      <c r="E88" s="11" t="s">
        <v>386</v>
      </c>
      <c r="F88" s="11" t="s">
        <v>387</v>
      </c>
      <c r="G88" s="9" t="s">
        <v>512</v>
      </c>
      <c r="H88" s="9" t="s">
        <v>485</v>
      </c>
      <c r="I88" s="9"/>
      <c r="J88" s="9"/>
      <c r="K88" s="9"/>
      <c r="L88" s="9" t="s">
        <v>364</v>
      </c>
      <c r="M88" s="9"/>
    </row>
    <row r="89" s="3" customFormat="1" ht="21.35" customHeight="1" spans="1:13">
      <c r="A89" s="9"/>
      <c r="B89" s="9"/>
      <c r="C89" s="10"/>
      <c r="D89" s="9"/>
      <c r="E89" s="11"/>
      <c r="F89" s="11" t="s">
        <v>390</v>
      </c>
      <c r="G89" s="9" t="s">
        <v>513</v>
      </c>
      <c r="H89" s="9" t="s">
        <v>514</v>
      </c>
      <c r="I89" s="9"/>
      <c r="J89" s="9"/>
      <c r="K89" s="9"/>
      <c r="L89" s="9" t="s">
        <v>364</v>
      </c>
      <c r="M89" s="9"/>
    </row>
    <row r="90" s="3" customFormat="1" ht="21.35" customHeight="1" spans="1:13">
      <c r="A90" s="9"/>
      <c r="B90" s="9"/>
      <c r="C90" s="10"/>
      <c r="D90" s="9"/>
      <c r="E90" s="11"/>
      <c r="F90" s="11" t="s">
        <v>394</v>
      </c>
      <c r="G90" s="9" t="s">
        <v>515</v>
      </c>
      <c r="H90" s="9" t="s">
        <v>483</v>
      </c>
      <c r="I90" s="9"/>
      <c r="J90" s="9"/>
      <c r="K90" s="9"/>
      <c r="L90" s="9" t="s">
        <v>364</v>
      </c>
      <c r="M90" s="9"/>
    </row>
    <row r="91" s="3" customFormat="1" ht="21.35" customHeight="1" spans="1:13">
      <c r="A91" s="9"/>
      <c r="B91" s="9"/>
      <c r="C91" s="10"/>
      <c r="D91" s="9"/>
      <c r="E91" s="11"/>
      <c r="F91" s="11" t="s">
        <v>398</v>
      </c>
      <c r="G91" s="9" t="s">
        <v>516</v>
      </c>
      <c r="H91" s="9" t="s">
        <v>483</v>
      </c>
      <c r="I91" s="9"/>
      <c r="J91" s="9"/>
      <c r="K91" s="9"/>
      <c r="L91" s="9" t="s">
        <v>364</v>
      </c>
      <c r="M91" s="9"/>
    </row>
    <row r="92" s="3" customFormat="1" ht="21.35" customHeight="1" spans="1:13">
      <c r="A92" s="9"/>
      <c r="B92" s="9"/>
      <c r="C92" s="10"/>
      <c r="D92" s="9"/>
      <c r="E92" s="11" t="s">
        <v>400</v>
      </c>
      <c r="F92" s="11" t="s">
        <v>401</v>
      </c>
      <c r="G92" s="9" t="s">
        <v>517</v>
      </c>
      <c r="H92" s="9" t="s">
        <v>518</v>
      </c>
      <c r="I92" s="9"/>
      <c r="J92" s="9"/>
      <c r="K92" s="9" t="s">
        <v>381</v>
      </c>
      <c r="L92" s="9" t="s">
        <v>397</v>
      </c>
      <c r="M92" s="9"/>
    </row>
    <row r="93" s="3" customFormat="1" ht="21.35" customHeight="1" spans="1:13">
      <c r="A93" s="9" t="s">
        <v>352</v>
      </c>
      <c r="B93" s="9" t="s">
        <v>519</v>
      </c>
      <c r="C93" s="10">
        <v>400000</v>
      </c>
      <c r="D93" s="9" t="s">
        <v>520</v>
      </c>
      <c r="E93" s="11" t="s">
        <v>355</v>
      </c>
      <c r="F93" s="11" t="s">
        <v>356</v>
      </c>
      <c r="G93" s="9" t="s">
        <v>158</v>
      </c>
      <c r="H93" s="9" t="s">
        <v>521</v>
      </c>
      <c r="I93" s="9"/>
      <c r="J93" s="9"/>
      <c r="K93" s="9" t="s">
        <v>359</v>
      </c>
      <c r="L93" s="9" t="s">
        <v>360</v>
      </c>
      <c r="M93" s="9"/>
    </row>
    <row r="94" s="3" customFormat="1" ht="21.35" customHeight="1" spans="1:13">
      <c r="A94" s="9"/>
      <c r="B94" s="9"/>
      <c r="C94" s="10"/>
      <c r="D94" s="9"/>
      <c r="E94" s="11"/>
      <c r="F94" s="11" t="s">
        <v>361</v>
      </c>
      <c r="G94" s="9" t="s">
        <v>522</v>
      </c>
      <c r="H94" s="9" t="s">
        <v>363</v>
      </c>
      <c r="I94" s="9"/>
      <c r="J94" s="9"/>
      <c r="K94" s="9"/>
      <c r="L94" s="9" t="s">
        <v>364</v>
      </c>
      <c r="M94" s="9"/>
    </row>
    <row r="95" s="3" customFormat="1" ht="21.35" customHeight="1" spans="1:13">
      <c r="A95" s="9"/>
      <c r="B95" s="9"/>
      <c r="C95" s="10"/>
      <c r="D95" s="9"/>
      <c r="E95" s="11"/>
      <c r="F95" s="11" t="s">
        <v>365</v>
      </c>
      <c r="G95" s="9" t="s">
        <v>523</v>
      </c>
      <c r="H95" s="9" t="s">
        <v>363</v>
      </c>
      <c r="I95" s="9"/>
      <c r="J95" s="9"/>
      <c r="K95" s="9"/>
      <c r="L95" s="9" t="s">
        <v>364</v>
      </c>
      <c r="M95" s="9"/>
    </row>
    <row r="96" s="3" customFormat="1" ht="21.35" customHeight="1" spans="1:13">
      <c r="A96" s="9"/>
      <c r="B96" s="9"/>
      <c r="C96" s="10"/>
      <c r="D96" s="9"/>
      <c r="E96" s="11" t="s">
        <v>367</v>
      </c>
      <c r="F96" s="11" t="s">
        <v>368</v>
      </c>
      <c r="G96" s="9" t="s">
        <v>524</v>
      </c>
      <c r="H96" s="9" t="s">
        <v>525</v>
      </c>
      <c r="I96" s="9"/>
      <c r="J96" s="9"/>
      <c r="K96" s="9" t="s">
        <v>526</v>
      </c>
      <c r="L96" s="9" t="s">
        <v>397</v>
      </c>
      <c r="M96" s="9"/>
    </row>
    <row r="97" s="3" customFormat="1" ht="21.35" customHeight="1" spans="1:13">
      <c r="A97" s="9"/>
      <c r="B97" s="9"/>
      <c r="C97" s="10"/>
      <c r="D97" s="9"/>
      <c r="E97" s="11"/>
      <c r="F97" s="11"/>
      <c r="G97" s="9" t="s">
        <v>527</v>
      </c>
      <c r="H97" s="9" t="s">
        <v>528</v>
      </c>
      <c r="I97" s="9"/>
      <c r="J97" s="9"/>
      <c r="K97" s="9" t="s">
        <v>529</v>
      </c>
      <c r="L97" s="9" t="s">
        <v>397</v>
      </c>
      <c r="M97" s="9"/>
    </row>
    <row r="98" s="3" customFormat="1" ht="21.35" customHeight="1" spans="1:13">
      <c r="A98" s="9"/>
      <c r="B98" s="9"/>
      <c r="C98" s="10"/>
      <c r="D98" s="9"/>
      <c r="E98" s="11"/>
      <c r="F98" s="11" t="s">
        <v>376</v>
      </c>
      <c r="G98" s="9" t="s">
        <v>530</v>
      </c>
      <c r="H98" s="9" t="s">
        <v>531</v>
      </c>
      <c r="I98" s="9"/>
      <c r="J98" s="9"/>
      <c r="K98" s="9" t="s">
        <v>532</v>
      </c>
      <c r="L98" s="9" t="s">
        <v>397</v>
      </c>
      <c r="M98" s="9"/>
    </row>
    <row r="99" s="3" customFormat="1" ht="21.35" customHeight="1" spans="1:13">
      <c r="A99" s="9"/>
      <c r="B99" s="9"/>
      <c r="C99" s="10"/>
      <c r="D99" s="9"/>
      <c r="E99" s="11"/>
      <c r="F99" s="11"/>
      <c r="G99" s="9" t="s">
        <v>533</v>
      </c>
      <c r="H99" s="9" t="s">
        <v>534</v>
      </c>
      <c r="I99" s="9"/>
      <c r="J99" s="9"/>
      <c r="K99" s="9" t="s">
        <v>532</v>
      </c>
      <c r="L99" s="9" t="s">
        <v>397</v>
      </c>
      <c r="M99" s="9"/>
    </row>
    <row r="100" s="3" customFormat="1" ht="21.35" customHeight="1" spans="1:13">
      <c r="A100" s="9"/>
      <c r="B100" s="9"/>
      <c r="C100" s="10"/>
      <c r="D100" s="9"/>
      <c r="E100" s="11"/>
      <c r="F100" s="11" t="s">
        <v>382</v>
      </c>
      <c r="G100" s="9" t="s">
        <v>535</v>
      </c>
      <c r="H100" s="9" t="s">
        <v>536</v>
      </c>
      <c r="I100" s="9"/>
      <c r="J100" s="9"/>
      <c r="K100" s="9"/>
      <c r="L100" s="9" t="s">
        <v>364</v>
      </c>
      <c r="M100" s="9"/>
    </row>
    <row r="101" s="3" customFormat="1" ht="21.35" customHeight="1" spans="1:13">
      <c r="A101" s="9"/>
      <c r="B101" s="9"/>
      <c r="C101" s="10"/>
      <c r="D101" s="9"/>
      <c r="E101" s="11"/>
      <c r="F101" s="11"/>
      <c r="G101" s="9" t="s">
        <v>537</v>
      </c>
      <c r="H101" s="9" t="s">
        <v>538</v>
      </c>
      <c r="I101" s="9"/>
      <c r="J101" s="9"/>
      <c r="K101" s="9"/>
      <c r="L101" s="9" t="s">
        <v>364</v>
      </c>
      <c r="M101" s="9"/>
    </row>
    <row r="102" s="3" customFormat="1" ht="21.35" customHeight="1" spans="1:13">
      <c r="A102" s="9"/>
      <c r="B102" s="9"/>
      <c r="C102" s="10"/>
      <c r="D102" s="9"/>
      <c r="E102" s="11" t="s">
        <v>386</v>
      </c>
      <c r="F102" s="11" t="s">
        <v>387</v>
      </c>
      <c r="G102" s="9" t="s">
        <v>539</v>
      </c>
      <c r="H102" s="9" t="s">
        <v>440</v>
      </c>
      <c r="I102" s="9"/>
      <c r="J102" s="9"/>
      <c r="K102" s="9" t="s">
        <v>436</v>
      </c>
      <c r="L102" s="9" t="s">
        <v>360</v>
      </c>
      <c r="M102" s="9"/>
    </row>
    <row r="103" s="3" customFormat="1" ht="21.35" customHeight="1" spans="1:13">
      <c r="A103" s="9"/>
      <c r="B103" s="9"/>
      <c r="C103" s="10"/>
      <c r="D103" s="9"/>
      <c r="E103" s="11"/>
      <c r="F103" s="11" t="s">
        <v>390</v>
      </c>
      <c r="G103" s="9" t="s">
        <v>540</v>
      </c>
      <c r="H103" s="9" t="s">
        <v>363</v>
      </c>
      <c r="I103" s="9"/>
      <c r="J103" s="9"/>
      <c r="K103" s="9"/>
      <c r="L103" s="9" t="s">
        <v>364</v>
      </c>
      <c r="M103" s="9"/>
    </row>
    <row r="104" s="3" customFormat="1" ht="21.35" customHeight="1" spans="1:13">
      <c r="A104" s="9"/>
      <c r="B104" s="9"/>
      <c r="C104" s="10"/>
      <c r="D104" s="9"/>
      <c r="E104" s="11"/>
      <c r="F104" s="11"/>
      <c r="G104" s="9" t="s">
        <v>541</v>
      </c>
      <c r="H104" s="9" t="s">
        <v>363</v>
      </c>
      <c r="I104" s="9"/>
      <c r="J104" s="9"/>
      <c r="K104" s="9"/>
      <c r="L104" s="9" t="s">
        <v>364</v>
      </c>
      <c r="M104" s="9"/>
    </row>
    <row r="105" s="3" customFormat="1" ht="21.35" customHeight="1" spans="1:13">
      <c r="A105" s="9"/>
      <c r="B105" s="9"/>
      <c r="C105" s="10"/>
      <c r="D105" s="9"/>
      <c r="E105" s="11"/>
      <c r="F105" s="11" t="s">
        <v>394</v>
      </c>
      <c r="G105" s="9" t="s">
        <v>542</v>
      </c>
      <c r="H105" s="9" t="s">
        <v>543</v>
      </c>
      <c r="I105" s="9"/>
      <c r="J105" s="9"/>
      <c r="K105" s="9"/>
      <c r="L105" s="9" t="s">
        <v>364</v>
      </c>
      <c r="M105" s="9"/>
    </row>
    <row r="106" s="3" customFormat="1" ht="21.35" customHeight="1" spans="1:13">
      <c r="A106" s="9"/>
      <c r="B106" s="9"/>
      <c r="C106" s="10"/>
      <c r="D106" s="9"/>
      <c r="E106" s="11"/>
      <c r="F106" s="11" t="s">
        <v>398</v>
      </c>
      <c r="G106" s="9" t="s">
        <v>544</v>
      </c>
      <c r="H106" s="9" t="s">
        <v>545</v>
      </c>
      <c r="I106" s="9"/>
      <c r="J106" s="9"/>
      <c r="K106" s="9"/>
      <c r="L106" s="9" t="s">
        <v>364</v>
      </c>
      <c r="M106" s="9"/>
    </row>
    <row r="107" s="3" customFormat="1" ht="21.35" customHeight="1" spans="1:13">
      <c r="A107" s="9"/>
      <c r="B107" s="9"/>
      <c r="C107" s="10"/>
      <c r="D107" s="9"/>
      <c r="E107" s="11"/>
      <c r="F107" s="11"/>
      <c r="G107" s="9" t="s">
        <v>546</v>
      </c>
      <c r="H107" s="9" t="s">
        <v>547</v>
      </c>
      <c r="I107" s="9"/>
      <c r="J107" s="9"/>
      <c r="K107" s="9"/>
      <c r="L107" s="9" t="s">
        <v>364</v>
      </c>
      <c r="M107" s="9"/>
    </row>
    <row r="108" s="3" customFormat="1" ht="21.35" customHeight="1" spans="1:13">
      <c r="A108" s="9"/>
      <c r="B108" s="9"/>
      <c r="C108" s="10"/>
      <c r="D108" s="9"/>
      <c r="E108" s="11" t="s">
        <v>400</v>
      </c>
      <c r="F108" s="11" t="s">
        <v>401</v>
      </c>
      <c r="G108" s="9" t="s">
        <v>402</v>
      </c>
      <c r="H108" s="9" t="s">
        <v>518</v>
      </c>
      <c r="I108" s="9"/>
      <c r="J108" s="9"/>
      <c r="K108" s="9" t="s">
        <v>381</v>
      </c>
      <c r="L108" s="9" t="s">
        <v>397</v>
      </c>
      <c r="M108" s="9"/>
    </row>
    <row r="109" s="3" customFormat="1" ht="21.35" customHeight="1" spans="1:13">
      <c r="A109" s="9"/>
      <c r="B109" s="9"/>
      <c r="C109" s="10"/>
      <c r="D109" s="9"/>
      <c r="E109" s="11"/>
      <c r="F109" s="11"/>
      <c r="G109" s="9" t="s">
        <v>548</v>
      </c>
      <c r="H109" s="9" t="s">
        <v>518</v>
      </c>
      <c r="I109" s="9"/>
      <c r="J109" s="9"/>
      <c r="K109" s="9" t="s">
        <v>381</v>
      </c>
      <c r="L109" s="9" t="s">
        <v>397</v>
      </c>
      <c r="M109" s="9"/>
    </row>
    <row r="110" s="3" customFormat="1" ht="21.35" customHeight="1" spans="1:13">
      <c r="A110" s="9" t="s">
        <v>352</v>
      </c>
      <c r="B110" s="9" t="s">
        <v>549</v>
      </c>
      <c r="C110" s="10">
        <v>1000000</v>
      </c>
      <c r="D110" s="9" t="s">
        <v>550</v>
      </c>
      <c r="E110" s="11" t="s">
        <v>355</v>
      </c>
      <c r="F110" s="11" t="s">
        <v>356</v>
      </c>
      <c r="G110" s="9" t="s">
        <v>551</v>
      </c>
      <c r="H110" s="9" t="s">
        <v>380</v>
      </c>
      <c r="I110" s="9"/>
      <c r="J110" s="9"/>
      <c r="K110" s="9" t="s">
        <v>359</v>
      </c>
      <c r="L110" s="9" t="s">
        <v>552</v>
      </c>
      <c r="M110" s="9"/>
    </row>
    <row r="111" s="3" customFormat="1" ht="21.35" customHeight="1" spans="1:13">
      <c r="A111" s="9"/>
      <c r="B111" s="9"/>
      <c r="C111" s="10"/>
      <c r="D111" s="9"/>
      <c r="E111" s="11"/>
      <c r="F111" s="11" t="s">
        <v>361</v>
      </c>
      <c r="G111" s="9" t="s">
        <v>553</v>
      </c>
      <c r="H111" s="9" t="s">
        <v>554</v>
      </c>
      <c r="I111" s="9"/>
      <c r="J111" s="9"/>
      <c r="K111" s="9"/>
      <c r="L111" s="9" t="s">
        <v>364</v>
      </c>
      <c r="M111" s="9"/>
    </row>
    <row r="112" s="3" customFormat="1" ht="21.35" customHeight="1" spans="1:13">
      <c r="A112" s="9"/>
      <c r="B112" s="9"/>
      <c r="C112" s="10"/>
      <c r="D112" s="9"/>
      <c r="E112" s="11"/>
      <c r="F112" s="11" t="s">
        <v>365</v>
      </c>
      <c r="G112" s="9" t="s">
        <v>555</v>
      </c>
      <c r="H112" s="9" t="s">
        <v>539</v>
      </c>
      <c r="I112" s="9"/>
      <c r="J112" s="9"/>
      <c r="K112" s="9"/>
      <c r="L112" s="9" t="s">
        <v>364</v>
      </c>
      <c r="M112" s="9"/>
    </row>
    <row r="113" s="3" customFormat="1" ht="21.35" customHeight="1" spans="1:13">
      <c r="A113" s="9"/>
      <c r="B113" s="9"/>
      <c r="C113" s="10"/>
      <c r="D113" s="9"/>
      <c r="E113" s="11" t="s">
        <v>367</v>
      </c>
      <c r="F113" s="11" t="s">
        <v>368</v>
      </c>
      <c r="G113" s="9" t="s">
        <v>556</v>
      </c>
      <c r="H113" s="9" t="s">
        <v>557</v>
      </c>
      <c r="I113" s="9"/>
      <c r="J113" s="9"/>
      <c r="K113" s="9" t="s">
        <v>526</v>
      </c>
      <c r="L113" s="9" t="s">
        <v>397</v>
      </c>
      <c r="M113" s="9"/>
    </row>
    <row r="114" s="3" customFormat="1" ht="21.35" customHeight="1" spans="1:13">
      <c r="A114" s="9"/>
      <c r="B114" s="9"/>
      <c r="C114" s="10"/>
      <c r="D114" s="9"/>
      <c r="E114" s="11"/>
      <c r="F114" s="11" t="s">
        <v>376</v>
      </c>
      <c r="G114" s="9" t="s">
        <v>558</v>
      </c>
      <c r="H114" s="9" t="s">
        <v>363</v>
      </c>
      <c r="I114" s="9"/>
      <c r="J114" s="9"/>
      <c r="K114" s="9"/>
      <c r="L114" s="9" t="s">
        <v>364</v>
      </c>
      <c r="M114" s="9"/>
    </row>
    <row r="115" s="3" customFormat="1" ht="21.35" customHeight="1" spans="1:13">
      <c r="A115" s="9"/>
      <c r="B115" s="9"/>
      <c r="C115" s="10"/>
      <c r="D115" s="9"/>
      <c r="E115" s="11"/>
      <c r="F115" s="11" t="s">
        <v>382</v>
      </c>
      <c r="G115" s="9" t="s">
        <v>559</v>
      </c>
      <c r="H115" s="9" t="s">
        <v>560</v>
      </c>
      <c r="I115" s="9"/>
      <c r="J115" s="9"/>
      <c r="K115" s="9"/>
      <c r="L115" s="9" t="s">
        <v>364</v>
      </c>
      <c r="M115" s="9"/>
    </row>
    <row r="116" s="3" customFormat="1" ht="24.85" customHeight="1" spans="1:13">
      <c r="A116" s="9"/>
      <c r="B116" s="9"/>
      <c r="C116" s="10"/>
      <c r="D116" s="9"/>
      <c r="E116" s="11" t="s">
        <v>386</v>
      </c>
      <c r="F116" s="11" t="s">
        <v>387</v>
      </c>
      <c r="G116" s="9" t="s">
        <v>561</v>
      </c>
      <c r="H116" s="9" t="s">
        <v>363</v>
      </c>
      <c r="I116" s="9"/>
      <c r="J116" s="9"/>
      <c r="K116" s="9"/>
      <c r="L116" s="9" t="s">
        <v>364</v>
      </c>
      <c r="M116" s="9"/>
    </row>
    <row r="117" s="3" customFormat="1" ht="21.35" customHeight="1" spans="1:13">
      <c r="A117" s="9"/>
      <c r="B117" s="9"/>
      <c r="C117" s="10"/>
      <c r="D117" s="9"/>
      <c r="E117" s="11"/>
      <c r="F117" s="11" t="s">
        <v>390</v>
      </c>
      <c r="G117" s="9" t="s">
        <v>562</v>
      </c>
      <c r="H117" s="9" t="s">
        <v>363</v>
      </c>
      <c r="I117" s="9"/>
      <c r="J117" s="9"/>
      <c r="K117" s="9"/>
      <c r="L117" s="9" t="s">
        <v>364</v>
      </c>
      <c r="M117" s="9"/>
    </row>
    <row r="118" s="3" customFormat="1" ht="24.85" customHeight="1" spans="1:13">
      <c r="A118" s="9"/>
      <c r="B118" s="9"/>
      <c r="C118" s="10"/>
      <c r="D118" s="9"/>
      <c r="E118" s="11"/>
      <c r="F118" s="11" t="s">
        <v>394</v>
      </c>
      <c r="G118" s="9" t="s">
        <v>563</v>
      </c>
      <c r="H118" s="9" t="s">
        <v>421</v>
      </c>
      <c r="I118" s="9"/>
      <c r="J118" s="9"/>
      <c r="K118" s="9"/>
      <c r="L118" s="9" t="s">
        <v>364</v>
      </c>
      <c r="M118" s="9"/>
    </row>
    <row r="119" s="3" customFormat="1" ht="21.35" customHeight="1" spans="1:13">
      <c r="A119" s="9"/>
      <c r="B119" s="9"/>
      <c r="C119" s="10"/>
      <c r="D119" s="9"/>
      <c r="E119" s="11"/>
      <c r="F119" s="11" t="s">
        <v>398</v>
      </c>
      <c r="G119" s="9" t="s">
        <v>564</v>
      </c>
      <c r="H119" s="9" t="s">
        <v>565</v>
      </c>
      <c r="I119" s="9"/>
      <c r="J119" s="9"/>
      <c r="K119" s="9"/>
      <c r="L119" s="9" t="s">
        <v>364</v>
      </c>
      <c r="M119" s="9"/>
    </row>
    <row r="120" s="3" customFormat="1" ht="21.35" customHeight="1" spans="1:13">
      <c r="A120" s="9"/>
      <c r="B120" s="9"/>
      <c r="C120" s="10"/>
      <c r="D120" s="9"/>
      <c r="E120" s="11" t="s">
        <v>400</v>
      </c>
      <c r="F120" s="11" t="s">
        <v>401</v>
      </c>
      <c r="G120" s="9" t="s">
        <v>566</v>
      </c>
      <c r="H120" s="9" t="s">
        <v>403</v>
      </c>
      <c r="I120" s="9"/>
      <c r="J120" s="9"/>
      <c r="K120" s="9" t="s">
        <v>381</v>
      </c>
      <c r="L120" s="9" t="s">
        <v>397</v>
      </c>
      <c r="M120" s="9"/>
    </row>
    <row r="121" s="3" customFormat="1" ht="21.35" customHeight="1" spans="1:13">
      <c r="A121" s="9"/>
      <c r="B121" s="9"/>
      <c r="C121" s="10"/>
      <c r="D121" s="9"/>
      <c r="E121" s="11"/>
      <c r="F121" s="11"/>
      <c r="G121" s="9" t="s">
        <v>567</v>
      </c>
      <c r="H121" s="9" t="s">
        <v>403</v>
      </c>
      <c r="I121" s="9"/>
      <c r="J121" s="9"/>
      <c r="K121" s="9" t="s">
        <v>381</v>
      </c>
      <c r="L121" s="9" t="s">
        <v>397</v>
      </c>
      <c r="M121" s="9"/>
    </row>
    <row r="122" s="3" customFormat="1" ht="21.35" customHeight="1" spans="1:13">
      <c r="A122" s="9" t="s">
        <v>352</v>
      </c>
      <c r="B122" s="9" t="s">
        <v>568</v>
      </c>
      <c r="C122" s="10">
        <v>2440000</v>
      </c>
      <c r="D122" s="9" t="s">
        <v>569</v>
      </c>
      <c r="E122" s="11" t="s">
        <v>355</v>
      </c>
      <c r="F122" s="11" t="s">
        <v>356</v>
      </c>
      <c r="G122" s="9" t="s">
        <v>570</v>
      </c>
      <c r="H122" s="9" t="s">
        <v>571</v>
      </c>
      <c r="I122" s="9"/>
      <c r="J122" s="9"/>
      <c r="K122" s="9" t="s">
        <v>359</v>
      </c>
      <c r="L122" s="9" t="s">
        <v>360</v>
      </c>
      <c r="M122" s="9"/>
    </row>
    <row r="123" s="3" customFormat="1" ht="21.35" customHeight="1" spans="1:13">
      <c r="A123" s="9"/>
      <c r="B123" s="9"/>
      <c r="C123" s="10"/>
      <c r="D123" s="9"/>
      <c r="E123" s="11"/>
      <c r="F123" s="11" t="s">
        <v>361</v>
      </c>
      <c r="G123" s="9" t="s">
        <v>362</v>
      </c>
      <c r="H123" s="9" t="s">
        <v>363</v>
      </c>
      <c r="I123" s="9"/>
      <c r="J123" s="9"/>
      <c r="K123" s="9"/>
      <c r="L123" s="9" t="s">
        <v>364</v>
      </c>
      <c r="M123" s="9"/>
    </row>
    <row r="124" s="3" customFormat="1" ht="21.35" customHeight="1" spans="1:13">
      <c r="A124" s="9"/>
      <c r="B124" s="9"/>
      <c r="C124" s="10"/>
      <c r="D124" s="9"/>
      <c r="E124" s="11"/>
      <c r="F124" s="11" t="s">
        <v>365</v>
      </c>
      <c r="G124" s="9" t="s">
        <v>366</v>
      </c>
      <c r="H124" s="9" t="s">
        <v>363</v>
      </c>
      <c r="I124" s="9"/>
      <c r="J124" s="9"/>
      <c r="K124" s="9"/>
      <c r="L124" s="9" t="s">
        <v>364</v>
      </c>
      <c r="M124" s="9"/>
    </row>
    <row r="125" s="3" customFormat="1" ht="21.35" customHeight="1" spans="1:13">
      <c r="A125" s="9"/>
      <c r="B125" s="9"/>
      <c r="C125" s="10"/>
      <c r="D125" s="9"/>
      <c r="E125" s="11" t="s">
        <v>367</v>
      </c>
      <c r="F125" s="11" t="s">
        <v>368</v>
      </c>
      <c r="G125" s="9" t="s">
        <v>572</v>
      </c>
      <c r="H125" s="9" t="s">
        <v>374</v>
      </c>
      <c r="I125" s="9" t="s">
        <v>371</v>
      </c>
      <c r="J125" s="9"/>
      <c r="K125" s="9" t="s">
        <v>375</v>
      </c>
      <c r="L125" s="9" t="s">
        <v>360</v>
      </c>
      <c r="M125" s="9"/>
    </row>
    <row r="126" s="3" customFormat="1" ht="21.35" customHeight="1" spans="1:13">
      <c r="A126" s="9"/>
      <c r="B126" s="9"/>
      <c r="C126" s="10"/>
      <c r="D126" s="9"/>
      <c r="E126" s="11"/>
      <c r="F126" s="11"/>
      <c r="G126" s="9" t="s">
        <v>573</v>
      </c>
      <c r="H126" s="9" t="s">
        <v>574</v>
      </c>
      <c r="I126" s="9" t="s">
        <v>371</v>
      </c>
      <c r="J126" s="9"/>
      <c r="K126" s="9" t="s">
        <v>372</v>
      </c>
      <c r="L126" s="9" t="s">
        <v>360</v>
      </c>
      <c r="M126" s="9"/>
    </row>
    <row r="127" s="3" customFormat="1" ht="21.35" customHeight="1" spans="1:13">
      <c r="A127" s="9"/>
      <c r="B127" s="9"/>
      <c r="C127" s="10"/>
      <c r="D127" s="9"/>
      <c r="E127" s="11"/>
      <c r="F127" s="11" t="s">
        <v>376</v>
      </c>
      <c r="G127" s="9" t="s">
        <v>575</v>
      </c>
      <c r="H127" s="9" t="s">
        <v>378</v>
      </c>
      <c r="I127" s="9"/>
      <c r="J127" s="9"/>
      <c r="K127" s="9"/>
      <c r="L127" s="9" t="s">
        <v>364</v>
      </c>
      <c r="M127" s="9"/>
    </row>
    <row r="128" s="3" customFormat="1" ht="21.35" customHeight="1" spans="1:13">
      <c r="A128" s="9"/>
      <c r="B128" s="9"/>
      <c r="C128" s="10"/>
      <c r="D128" s="9"/>
      <c r="E128" s="11"/>
      <c r="F128" s="11" t="s">
        <v>382</v>
      </c>
      <c r="G128" s="9" t="s">
        <v>383</v>
      </c>
      <c r="H128" s="9" t="s">
        <v>380</v>
      </c>
      <c r="I128" s="9"/>
      <c r="J128" s="9"/>
      <c r="K128" s="9" t="s">
        <v>381</v>
      </c>
      <c r="L128" s="9" t="s">
        <v>360</v>
      </c>
      <c r="M128" s="9"/>
    </row>
    <row r="129" s="3" customFormat="1" ht="21.35" customHeight="1" spans="1:13">
      <c r="A129" s="9"/>
      <c r="B129" s="9"/>
      <c r="C129" s="10"/>
      <c r="D129" s="9"/>
      <c r="E129" s="11" t="s">
        <v>386</v>
      </c>
      <c r="F129" s="11" t="s">
        <v>387</v>
      </c>
      <c r="G129" s="9" t="s">
        <v>576</v>
      </c>
      <c r="H129" s="9" t="s">
        <v>577</v>
      </c>
      <c r="I129" s="9" t="s">
        <v>371</v>
      </c>
      <c r="J129" s="9"/>
      <c r="K129" s="9"/>
      <c r="L129" s="9" t="s">
        <v>364</v>
      </c>
      <c r="M129" s="9"/>
    </row>
    <row r="130" s="3" customFormat="1" ht="21.35" customHeight="1" spans="1:13">
      <c r="A130" s="9"/>
      <c r="B130" s="9"/>
      <c r="C130" s="10"/>
      <c r="D130" s="9"/>
      <c r="E130" s="11"/>
      <c r="F130" s="11" t="s">
        <v>390</v>
      </c>
      <c r="G130" s="9" t="s">
        <v>578</v>
      </c>
      <c r="H130" s="9" t="s">
        <v>392</v>
      </c>
      <c r="I130" s="9" t="s">
        <v>393</v>
      </c>
      <c r="J130" s="9"/>
      <c r="K130" s="9"/>
      <c r="L130" s="9" t="s">
        <v>364</v>
      </c>
      <c r="M130" s="9"/>
    </row>
    <row r="131" s="3" customFormat="1" ht="21.35" customHeight="1" spans="1:13">
      <c r="A131" s="9"/>
      <c r="B131" s="9"/>
      <c r="C131" s="10"/>
      <c r="D131" s="9"/>
      <c r="E131" s="11"/>
      <c r="F131" s="11" t="s">
        <v>394</v>
      </c>
      <c r="G131" s="9" t="s">
        <v>579</v>
      </c>
      <c r="H131" s="9" t="s">
        <v>363</v>
      </c>
      <c r="I131" s="9" t="s">
        <v>393</v>
      </c>
      <c r="J131" s="9"/>
      <c r="K131" s="9"/>
      <c r="L131" s="9" t="s">
        <v>364</v>
      </c>
      <c r="M131" s="9"/>
    </row>
    <row r="132" s="3" customFormat="1" ht="21.35" customHeight="1" spans="1:13">
      <c r="A132" s="9"/>
      <c r="B132" s="9"/>
      <c r="C132" s="10"/>
      <c r="D132" s="9"/>
      <c r="E132" s="11"/>
      <c r="F132" s="11" t="s">
        <v>398</v>
      </c>
      <c r="G132" s="9" t="s">
        <v>580</v>
      </c>
      <c r="H132" s="9" t="s">
        <v>363</v>
      </c>
      <c r="I132" s="9"/>
      <c r="J132" s="9"/>
      <c r="K132" s="9"/>
      <c r="L132" s="9" t="s">
        <v>364</v>
      </c>
      <c r="M132" s="9"/>
    </row>
    <row r="133" s="3" customFormat="1" ht="21.35" customHeight="1" spans="1:13">
      <c r="A133" s="9"/>
      <c r="B133" s="9"/>
      <c r="C133" s="10"/>
      <c r="D133" s="9"/>
      <c r="E133" s="11" t="s">
        <v>400</v>
      </c>
      <c r="F133" s="11" t="s">
        <v>401</v>
      </c>
      <c r="G133" s="9" t="s">
        <v>402</v>
      </c>
      <c r="H133" s="9" t="s">
        <v>403</v>
      </c>
      <c r="I133" s="9"/>
      <c r="J133" s="9"/>
      <c r="K133" s="9" t="s">
        <v>381</v>
      </c>
      <c r="L133" s="9" t="s">
        <v>397</v>
      </c>
      <c r="M133" s="9"/>
    </row>
    <row r="134" s="3" customFormat="1" ht="21.35" customHeight="1" spans="1:13">
      <c r="A134" s="9"/>
      <c r="B134" s="9"/>
      <c r="C134" s="10"/>
      <c r="D134" s="9"/>
      <c r="E134" s="11"/>
      <c r="F134" s="11"/>
      <c r="G134" s="9" t="s">
        <v>404</v>
      </c>
      <c r="H134" s="9" t="s">
        <v>403</v>
      </c>
      <c r="I134" s="9"/>
      <c r="J134" s="9"/>
      <c r="K134" s="9" t="s">
        <v>381</v>
      </c>
      <c r="L134" s="9" t="s">
        <v>397</v>
      </c>
      <c r="M134" s="9"/>
    </row>
    <row r="135" s="3" customFormat="1" ht="21.35" customHeight="1" spans="1:13">
      <c r="A135" s="9" t="s">
        <v>352</v>
      </c>
      <c r="B135" s="9" t="s">
        <v>581</v>
      </c>
      <c r="C135" s="10">
        <v>504000</v>
      </c>
      <c r="D135" s="9" t="s">
        <v>582</v>
      </c>
      <c r="E135" s="11" t="s">
        <v>355</v>
      </c>
      <c r="F135" s="11" t="s">
        <v>356</v>
      </c>
      <c r="G135" s="9" t="s">
        <v>583</v>
      </c>
      <c r="H135" s="9" t="s">
        <v>584</v>
      </c>
      <c r="I135" s="9"/>
      <c r="J135" s="9"/>
      <c r="K135" s="9" t="s">
        <v>359</v>
      </c>
      <c r="L135" s="9" t="s">
        <v>360</v>
      </c>
      <c r="M135" s="9"/>
    </row>
    <row r="136" s="3" customFormat="1" ht="21.35" customHeight="1" spans="1:13">
      <c r="A136" s="9"/>
      <c r="B136" s="9"/>
      <c r="C136" s="10"/>
      <c r="D136" s="9"/>
      <c r="E136" s="11"/>
      <c r="F136" s="11" t="s">
        <v>361</v>
      </c>
      <c r="G136" s="9" t="s">
        <v>585</v>
      </c>
      <c r="H136" s="9" t="s">
        <v>460</v>
      </c>
      <c r="I136" s="9"/>
      <c r="J136" s="9"/>
      <c r="K136" s="9"/>
      <c r="L136" s="9" t="s">
        <v>364</v>
      </c>
      <c r="M136" s="9"/>
    </row>
    <row r="137" s="3" customFormat="1" ht="21.35" customHeight="1" spans="1:13">
      <c r="A137" s="9"/>
      <c r="B137" s="9"/>
      <c r="C137" s="10"/>
      <c r="D137" s="9"/>
      <c r="E137" s="11"/>
      <c r="F137" s="11" t="s">
        <v>365</v>
      </c>
      <c r="G137" s="9" t="s">
        <v>586</v>
      </c>
      <c r="H137" s="9" t="s">
        <v>539</v>
      </c>
      <c r="I137" s="9"/>
      <c r="J137" s="9"/>
      <c r="K137" s="9"/>
      <c r="L137" s="9" t="s">
        <v>364</v>
      </c>
      <c r="M137" s="9"/>
    </row>
    <row r="138" s="3" customFormat="1" ht="21.35" customHeight="1" spans="1:13">
      <c r="A138" s="9"/>
      <c r="B138" s="9"/>
      <c r="C138" s="10"/>
      <c r="D138" s="9"/>
      <c r="E138" s="11" t="s">
        <v>367</v>
      </c>
      <c r="F138" s="11" t="s">
        <v>368</v>
      </c>
      <c r="G138" s="9" t="s">
        <v>587</v>
      </c>
      <c r="H138" s="9" t="s">
        <v>588</v>
      </c>
      <c r="I138" s="9"/>
      <c r="J138" s="9"/>
      <c r="K138" s="9" t="s">
        <v>526</v>
      </c>
      <c r="L138" s="9" t="s">
        <v>397</v>
      </c>
      <c r="M138" s="9"/>
    </row>
    <row r="139" s="3" customFormat="1" ht="21.35" customHeight="1" spans="1:13">
      <c r="A139" s="9"/>
      <c r="B139" s="9"/>
      <c r="C139" s="10"/>
      <c r="D139" s="9"/>
      <c r="E139" s="11"/>
      <c r="F139" s="11" t="s">
        <v>376</v>
      </c>
      <c r="G139" s="9" t="s">
        <v>589</v>
      </c>
      <c r="H139" s="9" t="s">
        <v>588</v>
      </c>
      <c r="I139" s="9"/>
      <c r="J139" s="9"/>
      <c r="K139" s="9" t="s">
        <v>526</v>
      </c>
      <c r="L139" s="9" t="s">
        <v>397</v>
      </c>
      <c r="M139" s="9"/>
    </row>
    <row r="140" s="3" customFormat="1" ht="21.35" customHeight="1" spans="1:13">
      <c r="A140" s="9"/>
      <c r="B140" s="9"/>
      <c r="C140" s="10"/>
      <c r="D140" s="9"/>
      <c r="E140" s="11"/>
      <c r="F140" s="11" t="s">
        <v>382</v>
      </c>
      <c r="G140" s="9" t="s">
        <v>590</v>
      </c>
      <c r="H140" s="9" t="s">
        <v>588</v>
      </c>
      <c r="I140" s="9"/>
      <c r="J140" s="9"/>
      <c r="K140" s="9" t="s">
        <v>526</v>
      </c>
      <c r="L140" s="9" t="s">
        <v>397</v>
      </c>
      <c r="M140" s="9"/>
    </row>
    <row r="141" s="3" customFormat="1" ht="21.35" customHeight="1" spans="1:13">
      <c r="A141" s="9"/>
      <c r="B141" s="9"/>
      <c r="C141" s="10"/>
      <c r="D141" s="9"/>
      <c r="E141" s="11" t="s">
        <v>386</v>
      </c>
      <c r="F141" s="11" t="s">
        <v>387</v>
      </c>
      <c r="G141" s="9" t="s">
        <v>591</v>
      </c>
      <c r="H141" s="9" t="s">
        <v>592</v>
      </c>
      <c r="I141" s="9"/>
      <c r="J141" s="9"/>
      <c r="K141" s="9"/>
      <c r="L141" s="9" t="s">
        <v>364</v>
      </c>
      <c r="M141" s="9"/>
    </row>
    <row r="142" s="3" customFormat="1" ht="21.35" customHeight="1" spans="1:13">
      <c r="A142" s="9"/>
      <c r="B142" s="9"/>
      <c r="C142" s="10"/>
      <c r="D142" s="9"/>
      <c r="E142" s="11"/>
      <c r="F142" s="11" t="s">
        <v>390</v>
      </c>
      <c r="G142" s="9" t="s">
        <v>593</v>
      </c>
      <c r="H142" s="9" t="s">
        <v>594</v>
      </c>
      <c r="I142" s="9"/>
      <c r="J142" s="9"/>
      <c r="K142" s="9"/>
      <c r="L142" s="9" t="s">
        <v>364</v>
      </c>
      <c r="M142" s="9"/>
    </row>
    <row r="143" s="3" customFormat="1" ht="21.35" customHeight="1" spans="1:13">
      <c r="A143" s="9"/>
      <c r="B143" s="9"/>
      <c r="C143" s="10"/>
      <c r="D143" s="9"/>
      <c r="E143" s="11"/>
      <c r="F143" s="11" t="s">
        <v>394</v>
      </c>
      <c r="G143" s="9" t="s">
        <v>595</v>
      </c>
      <c r="H143" s="9" t="s">
        <v>560</v>
      </c>
      <c r="I143" s="9"/>
      <c r="J143" s="9"/>
      <c r="K143" s="9"/>
      <c r="L143" s="9" t="s">
        <v>364</v>
      </c>
      <c r="M143" s="9"/>
    </row>
    <row r="144" s="3" customFormat="1" ht="21.35" customHeight="1" spans="1:13">
      <c r="A144" s="9"/>
      <c r="B144" s="9"/>
      <c r="C144" s="10"/>
      <c r="D144" s="9"/>
      <c r="E144" s="11"/>
      <c r="F144" s="11" t="s">
        <v>398</v>
      </c>
      <c r="G144" s="9" t="s">
        <v>504</v>
      </c>
      <c r="H144" s="9" t="s">
        <v>363</v>
      </c>
      <c r="I144" s="9"/>
      <c r="J144" s="9"/>
      <c r="K144" s="9"/>
      <c r="L144" s="9" t="s">
        <v>364</v>
      </c>
      <c r="M144" s="9"/>
    </row>
    <row r="145" s="3" customFormat="1" ht="21.35" customHeight="1" spans="1:13">
      <c r="A145" s="9"/>
      <c r="B145" s="9"/>
      <c r="C145" s="10"/>
      <c r="D145" s="9"/>
      <c r="E145" s="11" t="s">
        <v>400</v>
      </c>
      <c r="F145" s="11" t="s">
        <v>401</v>
      </c>
      <c r="G145" s="9" t="s">
        <v>404</v>
      </c>
      <c r="H145" s="9" t="s">
        <v>403</v>
      </c>
      <c r="I145" s="9"/>
      <c r="J145" s="9"/>
      <c r="K145" s="9" t="s">
        <v>381</v>
      </c>
      <c r="L145" s="9" t="s">
        <v>397</v>
      </c>
      <c r="M145" s="9"/>
    </row>
    <row r="146" s="3" customFormat="1" ht="21.35" customHeight="1" spans="1:13">
      <c r="A146" s="9"/>
      <c r="B146" s="9"/>
      <c r="C146" s="10"/>
      <c r="D146" s="9"/>
      <c r="E146" s="11"/>
      <c r="F146" s="11"/>
      <c r="G146" s="9" t="s">
        <v>567</v>
      </c>
      <c r="H146" s="9" t="s">
        <v>403</v>
      </c>
      <c r="I146" s="9"/>
      <c r="J146" s="9"/>
      <c r="K146" s="9" t="s">
        <v>381</v>
      </c>
      <c r="L146" s="9" t="s">
        <v>397</v>
      </c>
      <c r="M146" s="9"/>
    </row>
    <row r="147" s="3" customFormat="1" ht="21.35" customHeight="1" spans="1:13">
      <c r="A147" s="9" t="s">
        <v>352</v>
      </c>
      <c r="B147" s="9" t="s">
        <v>596</v>
      </c>
      <c r="C147" s="10">
        <v>1000000</v>
      </c>
      <c r="D147" s="9" t="s">
        <v>597</v>
      </c>
      <c r="E147" s="11" t="s">
        <v>355</v>
      </c>
      <c r="F147" s="11" t="s">
        <v>356</v>
      </c>
      <c r="G147" s="9" t="s">
        <v>598</v>
      </c>
      <c r="H147" s="9" t="s">
        <v>599</v>
      </c>
      <c r="I147" s="9" t="s">
        <v>371</v>
      </c>
      <c r="J147" s="9"/>
      <c r="K147" s="9" t="s">
        <v>359</v>
      </c>
      <c r="L147" s="9" t="s">
        <v>360</v>
      </c>
      <c r="M147" s="9"/>
    </row>
    <row r="148" s="3" customFormat="1" ht="21.35" customHeight="1" spans="1:13">
      <c r="A148" s="9"/>
      <c r="B148" s="9"/>
      <c r="C148" s="10"/>
      <c r="D148" s="9"/>
      <c r="E148" s="11"/>
      <c r="F148" s="11"/>
      <c r="G148" s="9" t="s">
        <v>600</v>
      </c>
      <c r="H148" s="9" t="s">
        <v>601</v>
      </c>
      <c r="I148" s="9" t="s">
        <v>371</v>
      </c>
      <c r="J148" s="9"/>
      <c r="K148" s="9" t="s">
        <v>359</v>
      </c>
      <c r="L148" s="9" t="s">
        <v>360</v>
      </c>
      <c r="M148" s="9"/>
    </row>
    <row r="149" s="3" customFormat="1" ht="21.35" customHeight="1" spans="1:13">
      <c r="A149" s="9"/>
      <c r="B149" s="9"/>
      <c r="C149" s="10"/>
      <c r="D149" s="9"/>
      <c r="E149" s="11"/>
      <c r="F149" s="11" t="s">
        <v>361</v>
      </c>
      <c r="G149" s="9" t="s">
        <v>408</v>
      </c>
      <c r="H149" s="9" t="s">
        <v>440</v>
      </c>
      <c r="I149" s="9"/>
      <c r="J149" s="9"/>
      <c r="K149" s="9"/>
      <c r="L149" s="9" t="s">
        <v>364</v>
      </c>
      <c r="M149" s="9"/>
    </row>
    <row r="150" s="3" customFormat="1" ht="21.35" customHeight="1" spans="1:13">
      <c r="A150" s="9"/>
      <c r="B150" s="9"/>
      <c r="C150" s="10"/>
      <c r="D150" s="9"/>
      <c r="E150" s="11"/>
      <c r="F150" s="11" t="s">
        <v>365</v>
      </c>
      <c r="G150" s="9" t="s">
        <v>602</v>
      </c>
      <c r="H150" s="9" t="s">
        <v>440</v>
      </c>
      <c r="I150" s="9"/>
      <c r="J150" s="9"/>
      <c r="K150" s="9"/>
      <c r="L150" s="9" t="s">
        <v>364</v>
      </c>
      <c r="M150" s="9"/>
    </row>
    <row r="151" s="3" customFormat="1" ht="21.35" customHeight="1" spans="1:13">
      <c r="A151" s="9"/>
      <c r="B151" s="9"/>
      <c r="C151" s="10"/>
      <c r="D151" s="9"/>
      <c r="E151" s="11" t="s">
        <v>367</v>
      </c>
      <c r="F151" s="11" t="s">
        <v>368</v>
      </c>
      <c r="G151" s="9" t="s">
        <v>603</v>
      </c>
      <c r="H151" s="9" t="s">
        <v>604</v>
      </c>
      <c r="I151" s="9" t="s">
        <v>371</v>
      </c>
      <c r="J151" s="9"/>
      <c r="K151" s="9" t="s">
        <v>375</v>
      </c>
      <c r="L151" s="9" t="s">
        <v>360</v>
      </c>
      <c r="M151" s="9"/>
    </row>
    <row r="152" s="3" customFormat="1" ht="21.35" customHeight="1" spans="1:13">
      <c r="A152" s="9"/>
      <c r="B152" s="9"/>
      <c r="C152" s="10"/>
      <c r="D152" s="9"/>
      <c r="E152" s="11"/>
      <c r="F152" s="11"/>
      <c r="G152" s="9" t="s">
        <v>605</v>
      </c>
      <c r="H152" s="9" t="s">
        <v>606</v>
      </c>
      <c r="I152" s="9" t="s">
        <v>371</v>
      </c>
      <c r="J152" s="9"/>
      <c r="K152" s="9" t="s">
        <v>375</v>
      </c>
      <c r="L152" s="9" t="s">
        <v>360</v>
      </c>
      <c r="M152" s="9"/>
    </row>
    <row r="153" s="3" customFormat="1" ht="21.35" customHeight="1" spans="1:13">
      <c r="A153" s="9"/>
      <c r="B153" s="9"/>
      <c r="C153" s="10"/>
      <c r="D153" s="9"/>
      <c r="E153" s="11"/>
      <c r="F153" s="11" t="s">
        <v>376</v>
      </c>
      <c r="G153" s="9" t="s">
        <v>607</v>
      </c>
      <c r="H153" s="9" t="s">
        <v>560</v>
      </c>
      <c r="I153" s="9" t="s">
        <v>608</v>
      </c>
      <c r="J153" s="9"/>
      <c r="K153" s="9"/>
      <c r="L153" s="9" t="s">
        <v>364</v>
      </c>
      <c r="M153" s="9"/>
    </row>
    <row r="154" s="3" customFormat="1" ht="21.35" customHeight="1" spans="1:13">
      <c r="A154" s="9"/>
      <c r="B154" s="9"/>
      <c r="C154" s="10"/>
      <c r="D154" s="9"/>
      <c r="E154" s="11"/>
      <c r="F154" s="11"/>
      <c r="G154" s="9" t="s">
        <v>609</v>
      </c>
      <c r="H154" s="9" t="s">
        <v>560</v>
      </c>
      <c r="I154" s="9" t="s">
        <v>608</v>
      </c>
      <c r="J154" s="9"/>
      <c r="K154" s="9"/>
      <c r="L154" s="9" t="s">
        <v>364</v>
      </c>
      <c r="M154" s="9"/>
    </row>
    <row r="155" s="3" customFormat="1" ht="21.35" customHeight="1" spans="1:13">
      <c r="A155" s="9"/>
      <c r="B155" s="9"/>
      <c r="C155" s="10"/>
      <c r="D155" s="9"/>
      <c r="E155" s="11"/>
      <c r="F155" s="11" t="s">
        <v>382</v>
      </c>
      <c r="G155" s="9" t="s">
        <v>610</v>
      </c>
      <c r="H155" s="9" t="s">
        <v>560</v>
      </c>
      <c r="I155" s="9" t="s">
        <v>371</v>
      </c>
      <c r="J155" s="9"/>
      <c r="K155" s="9"/>
      <c r="L155" s="9" t="s">
        <v>364</v>
      </c>
      <c r="M155" s="9"/>
    </row>
    <row r="156" s="3" customFormat="1" ht="21.35" customHeight="1" spans="1:13">
      <c r="A156" s="9"/>
      <c r="B156" s="9"/>
      <c r="C156" s="10"/>
      <c r="D156" s="9"/>
      <c r="E156" s="11"/>
      <c r="F156" s="11"/>
      <c r="G156" s="9" t="s">
        <v>611</v>
      </c>
      <c r="H156" s="9" t="s">
        <v>560</v>
      </c>
      <c r="I156" s="9" t="s">
        <v>371</v>
      </c>
      <c r="J156" s="9"/>
      <c r="K156" s="9"/>
      <c r="L156" s="9" t="s">
        <v>364</v>
      </c>
      <c r="M156" s="9"/>
    </row>
    <row r="157" s="3" customFormat="1" ht="21.35" customHeight="1" spans="1:13">
      <c r="A157" s="9"/>
      <c r="B157" s="9"/>
      <c r="C157" s="10"/>
      <c r="D157" s="9"/>
      <c r="E157" s="11" t="s">
        <v>386</v>
      </c>
      <c r="F157" s="11" t="s">
        <v>387</v>
      </c>
      <c r="G157" s="9" t="s">
        <v>370</v>
      </c>
      <c r="H157" s="9" t="s">
        <v>574</v>
      </c>
      <c r="I157" s="9"/>
      <c r="J157" s="9"/>
      <c r="K157" s="9"/>
      <c r="L157" s="9" t="s">
        <v>364</v>
      </c>
      <c r="M157" s="9"/>
    </row>
    <row r="158" s="3" customFormat="1" ht="21.35" customHeight="1" spans="1:13">
      <c r="A158" s="9"/>
      <c r="B158" s="9"/>
      <c r="C158" s="10"/>
      <c r="D158" s="9"/>
      <c r="E158" s="11"/>
      <c r="F158" s="11" t="s">
        <v>390</v>
      </c>
      <c r="G158" s="9" t="s">
        <v>612</v>
      </c>
      <c r="H158" s="9" t="s">
        <v>613</v>
      </c>
      <c r="I158" s="9" t="s">
        <v>608</v>
      </c>
      <c r="J158" s="9"/>
      <c r="K158" s="9"/>
      <c r="L158" s="9" t="s">
        <v>364</v>
      </c>
      <c r="M158" s="9"/>
    </row>
    <row r="159" s="3" customFormat="1" ht="21.35" customHeight="1" spans="1:13">
      <c r="A159" s="9"/>
      <c r="B159" s="9"/>
      <c r="C159" s="10"/>
      <c r="D159" s="9"/>
      <c r="E159" s="11"/>
      <c r="F159" s="11" t="s">
        <v>394</v>
      </c>
      <c r="G159" s="9" t="s">
        <v>472</v>
      </c>
      <c r="H159" s="9" t="s">
        <v>363</v>
      </c>
      <c r="I159" s="9"/>
      <c r="J159" s="9"/>
      <c r="K159" s="9"/>
      <c r="L159" s="9" t="s">
        <v>364</v>
      </c>
      <c r="M159" s="9"/>
    </row>
    <row r="160" s="3" customFormat="1" ht="21.35" customHeight="1" spans="1:13">
      <c r="A160" s="9"/>
      <c r="B160" s="9"/>
      <c r="C160" s="10"/>
      <c r="D160" s="9"/>
      <c r="E160" s="11"/>
      <c r="F160" s="11" t="s">
        <v>398</v>
      </c>
      <c r="G160" s="9" t="s">
        <v>614</v>
      </c>
      <c r="H160" s="9" t="s">
        <v>483</v>
      </c>
      <c r="I160" s="9" t="s">
        <v>608</v>
      </c>
      <c r="J160" s="9"/>
      <c r="K160" s="9" t="s">
        <v>453</v>
      </c>
      <c r="L160" s="9" t="s">
        <v>397</v>
      </c>
      <c r="M160" s="9"/>
    </row>
    <row r="161" s="3" customFormat="1" ht="21.35" customHeight="1" spans="1:13">
      <c r="A161" s="9"/>
      <c r="B161" s="9"/>
      <c r="C161" s="10"/>
      <c r="D161" s="9"/>
      <c r="E161" s="11" t="s">
        <v>400</v>
      </c>
      <c r="F161" s="11" t="s">
        <v>401</v>
      </c>
      <c r="G161" s="9" t="s">
        <v>404</v>
      </c>
      <c r="H161" s="9" t="s">
        <v>476</v>
      </c>
      <c r="I161" s="9" t="s">
        <v>608</v>
      </c>
      <c r="J161" s="9"/>
      <c r="K161" s="9" t="s">
        <v>381</v>
      </c>
      <c r="L161" s="9" t="s">
        <v>397</v>
      </c>
      <c r="M161" s="9"/>
    </row>
    <row r="162" s="3" customFormat="1" ht="21.35" customHeight="1" spans="1:13">
      <c r="A162" s="9"/>
      <c r="B162" s="9"/>
      <c r="C162" s="10"/>
      <c r="D162" s="9"/>
      <c r="E162" s="11"/>
      <c r="F162" s="11"/>
      <c r="G162" s="9" t="s">
        <v>475</v>
      </c>
      <c r="H162" s="9" t="s">
        <v>476</v>
      </c>
      <c r="I162" s="9" t="s">
        <v>608</v>
      </c>
      <c r="J162" s="9"/>
      <c r="K162" s="9" t="s">
        <v>381</v>
      </c>
      <c r="L162" s="9" t="s">
        <v>397</v>
      </c>
      <c r="M162" s="9"/>
    </row>
    <row r="163" s="3" customFormat="1" ht="21.35" customHeight="1" spans="1:13">
      <c r="A163" s="9" t="s">
        <v>352</v>
      </c>
      <c r="B163" s="9" t="s">
        <v>615</v>
      </c>
      <c r="C163" s="10">
        <v>1350000</v>
      </c>
      <c r="D163" s="9" t="s">
        <v>616</v>
      </c>
      <c r="E163" s="11" t="s">
        <v>355</v>
      </c>
      <c r="F163" s="11" t="s">
        <v>356</v>
      </c>
      <c r="G163" s="9" t="s">
        <v>617</v>
      </c>
      <c r="H163" s="9" t="s">
        <v>618</v>
      </c>
      <c r="I163" s="9"/>
      <c r="J163" s="9"/>
      <c r="K163" s="9" t="s">
        <v>359</v>
      </c>
      <c r="L163" s="9" t="s">
        <v>360</v>
      </c>
      <c r="M163" s="9"/>
    </row>
    <row r="164" s="3" customFormat="1" ht="21.35" customHeight="1" spans="1:13">
      <c r="A164" s="9"/>
      <c r="B164" s="9"/>
      <c r="C164" s="10"/>
      <c r="D164" s="9"/>
      <c r="E164" s="11"/>
      <c r="F164" s="11" t="s">
        <v>361</v>
      </c>
      <c r="G164" s="9" t="s">
        <v>504</v>
      </c>
      <c r="H164" s="9" t="s">
        <v>619</v>
      </c>
      <c r="I164" s="9"/>
      <c r="J164" s="9"/>
      <c r="K164" s="9"/>
      <c r="L164" s="9" t="s">
        <v>364</v>
      </c>
      <c r="M164" s="9"/>
    </row>
    <row r="165" s="3" customFormat="1" ht="21.35" customHeight="1" spans="1:13">
      <c r="A165" s="9"/>
      <c r="B165" s="9"/>
      <c r="C165" s="10"/>
      <c r="D165" s="9"/>
      <c r="E165" s="11"/>
      <c r="F165" s="11" t="s">
        <v>365</v>
      </c>
      <c r="G165" s="9" t="s">
        <v>505</v>
      </c>
      <c r="H165" s="9" t="s">
        <v>620</v>
      </c>
      <c r="I165" s="9"/>
      <c r="J165" s="9"/>
      <c r="K165" s="9"/>
      <c r="L165" s="9" t="s">
        <v>364</v>
      </c>
      <c r="M165" s="9"/>
    </row>
    <row r="166" s="3" customFormat="1" ht="21.35" customHeight="1" spans="1:13">
      <c r="A166" s="9"/>
      <c r="B166" s="9"/>
      <c r="C166" s="10"/>
      <c r="D166" s="9"/>
      <c r="E166" s="11" t="s">
        <v>367</v>
      </c>
      <c r="F166" s="11" t="s">
        <v>368</v>
      </c>
      <c r="G166" s="9" t="s">
        <v>621</v>
      </c>
      <c r="H166" s="9" t="s">
        <v>622</v>
      </c>
      <c r="I166" s="9"/>
      <c r="J166" s="9"/>
      <c r="K166" s="9"/>
      <c r="L166" s="9" t="s">
        <v>364</v>
      </c>
      <c r="M166" s="9"/>
    </row>
    <row r="167" s="3" customFormat="1" ht="21.35" customHeight="1" spans="1:13">
      <c r="A167" s="9"/>
      <c r="B167" s="9"/>
      <c r="C167" s="10"/>
      <c r="D167" s="9"/>
      <c r="E167" s="11"/>
      <c r="F167" s="11" t="s">
        <v>376</v>
      </c>
      <c r="G167" s="9" t="s">
        <v>623</v>
      </c>
      <c r="H167" s="9" t="s">
        <v>624</v>
      </c>
      <c r="I167" s="9"/>
      <c r="J167" s="9"/>
      <c r="K167" s="9"/>
      <c r="L167" s="9" t="s">
        <v>364</v>
      </c>
      <c r="M167" s="9"/>
    </row>
    <row r="168" s="3" customFormat="1" ht="21.35" customHeight="1" spans="1:13">
      <c r="A168" s="9"/>
      <c r="B168" s="9"/>
      <c r="C168" s="10"/>
      <c r="D168" s="9"/>
      <c r="E168" s="11"/>
      <c r="F168" s="11"/>
      <c r="G168" s="9" t="s">
        <v>625</v>
      </c>
      <c r="H168" s="9" t="s">
        <v>626</v>
      </c>
      <c r="I168" s="9"/>
      <c r="J168" s="9"/>
      <c r="K168" s="9"/>
      <c r="L168" s="9" t="s">
        <v>364</v>
      </c>
      <c r="M168" s="9"/>
    </row>
    <row r="169" s="3" customFormat="1" ht="21.35" customHeight="1" spans="1:13">
      <c r="A169" s="9"/>
      <c r="B169" s="9"/>
      <c r="C169" s="10"/>
      <c r="D169" s="9"/>
      <c r="E169" s="11"/>
      <c r="F169" s="11" t="s">
        <v>382</v>
      </c>
      <c r="G169" s="9" t="s">
        <v>445</v>
      </c>
      <c r="H169" s="9" t="s">
        <v>627</v>
      </c>
      <c r="I169" s="9"/>
      <c r="J169" s="9"/>
      <c r="K169" s="9"/>
      <c r="L169" s="9" t="s">
        <v>364</v>
      </c>
      <c r="M169" s="9"/>
    </row>
    <row r="170" s="3" customFormat="1" ht="21.35" customHeight="1" spans="1:13">
      <c r="A170" s="9"/>
      <c r="B170" s="9"/>
      <c r="C170" s="10"/>
      <c r="D170" s="9"/>
      <c r="E170" s="11"/>
      <c r="F170" s="11"/>
      <c r="G170" s="9" t="s">
        <v>628</v>
      </c>
      <c r="H170" s="9" t="s">
        <v>449</v>
      </c>
      <c r="I170" s="9"/>
      <c r="J170" s="9"/>
      <c r="K170" s="9"/>
      <c r="L170" s="9" t="s">
        <v>364</v>
      </c>
      <c r="M170" s="9"/>
    </row>
    <row r="171" s="3" customFormat="1" ht="21.35" customHeight="1" spans="1:13">
      <c r="A171" s="9"/>
      <c r="B171" s="9"/>
      <c r="C171" s="10"/>
      <c r="D171" s="9"/>
      <c r="E171" s="11" t="s">
        <v>386</v>
      </c>
      <c r="F171" s="11" t="s">
        <v>387</v>
      </c>
      <c r="G171" s="9" t="s">
        <v>629</v>
      </c>
      <c r="H171" s="9" t="s">
        <v>630</v>
      </c>
      <c r="I171" s="9"/>
      <c r="J171" s="9"/>
      <c r="K171" s="9"/>
      <c r="L171" s="9" t="s">
        <v>364</v>
      </c>
      <c r="M171" s="9"/>
    </row>
    <row r="172" s="3" customFormat="1" ht="21.35" customHeight="1" spans="1:13">
      <c r="A172" s="9"/>
      <c r="B172" s="9"/>
      <c r="C172" s="10"/>
      <c r="D172" s="9"/>
      <c r="E172" s="11"/>
      <c r="F172" s="11" t="s">
        <v>390</v>
      </c>
      <c r="G172" s="9" t="s">
        <v>631</v>
      </c>
      <c r="H172" s="9" t="s">
        <v>626</v>
      </c>
      <c r="I172" s="9"/>
      <c r="J172" s="9"/>
      <c r="K172" s="9"/>
      <c r="L172" s="9" t="s">
        <v>364</v>
      </c>
      <c r="M172" s="9"/>
    </row>
    <row r="173" s="3" customFormat="1" ht="21.35" customHeight="1" spans="1:13">
      <c r="A173" s="9"/>
      <c r="B173" s="9"/>
      <c r="C173" s="10"/>
      <c r="D173" s="9"/>
      <c r="E173" s="11"/>
      <c r="F173" s="11" t="s">
        <v>394</v>
      </c>
      <c r="G173" s="9" t="s">
        <v>632</v>
      </c>
      <c r="H173" s="9" t="s">
        <v>633</v>
      </c>
      <c r="I173" s="9"/>
      <c r="J173" s="9"/>
      <c r="K173" s="9"/>
      <c r="L173" s="9" t="s">
        <v>364</v>
      </c>
      <c r="M173" s="9"/>
    </row>
    <row r="174" s="3" customFormat="1" ht="21.35" customHeight="1" spans="1:13">
      <c r="A174" s="9"/>
      <c r="B174" s="9"/>
      <c r="C174" s="10"/>
      <c r="D174" s="9"/>
      <c r="E174" s="11"/>
      <c r="F174" s="11" t="s">
        <v>398</v>
      </c>
      <c r="G174" s="9" t="s">
        <v>634</v>
      </c>
      <c r="H174" s="9" t="s">
        <v>635</v>
      </c>
      <c r="I174" s="9"/>
      <c r="J174" s="9"/>
      <c r="K174" s="9"/>
      <c r="L174" s="9" t="s">
        <v>364</v>
      </c>
      <c r="M174" s="9"/>
    </row>
    <row r="175" s="3" customFormat="1" ht="21.35" customHeight="1" spans="1:13">
      <c r="A175" s="9"/>
      <c r="B175" s="9"/>
      <c r="C175" s="10"/>
      <c r="D175" s="9"/>
      <c r="E175" s="11"/>
      <c r="F175" s="11"/>
      <c r="G175" s="9" t="s">
        <v>636</v>
      </c>
      <c r="H175" s="9" t="s">
        <v>635</v>
      </c>
      <c r="I175" s="9"/>
      <c r="J175" s="9"/>
      <c r="K175" s="9"/>
      <c r="L175" s="9" t="s">
        <v>364</v>
      </c>
      <c r="M175" s="9"/>
    </row>
    <row r="176" s="3" customFormat="1" ht="21.35" customHeight="1" spans="1:13">
      <c r="A176" s="9"/>
      <c r="B176" s="9"/>
      <c r="C176" s="10"/>
      <c r="D176" s="9"/>
      <c r="E176" s="11" t="s">
        <v>400</v>
      </c>
      <c r="F176" s="11" t="s">
        <v>401</v>
      </c>
      <c r="G176" s="9" t="s">
        <v>637</v>
      </c>
      <c r="H176" s="9" t="s">
        <v>380</v>
      </c>
      <c r="I176" s="9"/>
      <c r="J176" s="9"/>
      <c r="K176" s="9" t="s">
        <v>381</v>
      </c>
      <c r="L176" s="9" t="s">
        <v>360</v>
      </c>
      <c r="M176" s="9"/>
    </row>
    <row r="177" s="3" customFormat="1" ht="21.35" customHeight="1" spans="1:13">
      <c r="A177" s="9"/>
      <c r="B177" s="9"/>
      <c r="C177" s="10"/>
      <c r="D177" s="9"/>
      <c r="E177" s="11"/>
      <c r="F177" s="11"/>
      <c r="G177" s="9" t="s">
        <v>638</v>
      </c>
      <c r="H177" s="9" t="s">
        <v>380</v>
      </c>
      <c r="I177" s="9"/>
      <c r="J177" s="9"/>
      <c r="K177" s="9" t="s">
        <v>381</v>
      </c>
      <c r="L177" s="9" t="s">
        <v>360</v>
      </c>
      <c r="M177" s="9"/>
    </row>
    <row r="178" s="3" customFormat="1" ht="21.35" customHeight="1" spans="1:13">
      <c r="A178" s="9" t="s">
        <v>352</v>
      </c>
      <c r="B178" s="9" t="s">
        <v>639</v>
      </c>
      <c r="C178" s="10">
        <v>2820000</v>
      </c>
      <c r="D178" s="9" t="s">
        <v>640</v>
      </c>
      <c r="E178" s="11" t="s">
        <v>355</v>
      </c>
      <c r="F178" s="11" t="s">
        <v>356</v>
      </c>
      <c r="G178" s="9" t="s">
        <v>158</v>
      </c>
      <c r="H178" s="9" t="s">
        <v>641</v>
      </c>
      <c r="I178" s="9" t="s">
        <v>371</v>
      </c>
      <c r="J178" s="9"/>
      <c r="K178" s="9" t="s">
        <v>359</v>
      </c>
      <c r="L178" s="9" t="s">
        <v>642</v>
      </c>
      <c r="M178" s="9"/>
    </row>
    <row r="179" s="3" customFormat="1" ht="21.35" customHeight="1" spans="1:13">
      <c r="A179" s="9"/>
      <c r="B179" s="9"/>
      <c r="C179" s="10"/>
      <c r="D179" s="9"/>
      <c r="E179" s="11"/>
      <c r="F179" s="11" t="s">
        <v>361</v>
      </c>
      <c r="G179" s="9" t="s">
        <v>585</v>
      </c>
      <c r="H179" s="9" t="s">
        <v>460</v>
      </c>
      <c r="I179" s="9"/>
      <c r="J179" s="9"/>
      <c r="K179" s="9"/>
      <c r="L179" s="9" t="s">
        <v>364</v>
      </c>
      <c r="M179" s="9"/>
    </row>
    <row r="180" s="3" customFormat="1" ht="21.35" customHeight="1" spans="1:13">
      <c r="A180" s="9"/>
      <c r="B180" s="9"/>
      <c r="C180" s="10"/>
      <c r="D180" s="9"/>
      <c r="E180" s="11"/>
      <c r="F180" s="11" t="s">
        <v>365</v>
      </c>
      <c r="G180" s="9" t="s">
        <v>410</v>
      </c>
      <c r="H180" s="9" t="s">
        <v>411</v>
      </c>
      <c r="I180" s="9"/>
      <c r="J180" s="9"/>
      <c r="K180" s="9"/>
      <c r="L180" s="9" t="s">
        <v>364</v>
      </c>
      <c r="M180" s="9"/>
    </row>
    <row r="181" s="3" customFormat="1" ht="21.35" customHeight="1" spans="1:13">
      <c r="A181" s="9"/>
      <c r="B181" s="9"/>
      <c r="C181" s="10"/>
      <c r="D181" s="9"/>
      <c r="E181" s="11" t="s">
        <v>367</v>
      </c>
      <c r="F181" s="11" t="s">
        <v>368</v>
      </c>
      <c r="G181" s="9" t="s">
        <v>643</v>
      </c>
      <c r="H181" s="9" t="s">
        <v>644</v>
      </c>
      <c r="I181" s="9" t="s">
        <v>371</v>
      </c>
      <c r="J181" s="9"/>
      <c r="K181" s="9"/>
      <c r="L181" s="9" t="s">
        <v>364</v>
      </c>
      <c r="M181" s="9"/>
    </row>
    <row r="182" s="3" customFormat="1" ht="21.35" customHeight="1" spans="1:13">
      <c r="A182" s="9"/>
      <c r="B182" s="9"/>
      <c r="C182" s="10"/>
      <c r="D182" s="9"/>
      <c r="E182" s="11"/>
      <c r="F182" s="11"/>
      <c r="G182" s="9" t="s">
        <v>645</v>
      </c>
      <c r="H182" s="9" t="s">
        <v>646</v>
      </c>
      <c r="I182" s="9" t="s">
        <v>371</v>
      </c>
      <c r="J182" s="9"/>
      <c r="K182" s="9"/>
      <c r="L182" s="9" t="s">
        <v>364</v>
      </c>
      <c r="M182" s="9"/>
    </row>
    <row r="183" s="3" customFormat="1" ht="21.35" customHeight="1" spans="1:13">
      <c r="A183" s="9"/>
      <c r="B183" s="9"/>
      <c r="C183" s="10"/>
      <c r="D183" s="9"/>
      <c r="E183" s="11"/>
      <c r="F183" s="11"/>
      <c r="G183" s="9" t="s">
        <v>647</v>
      </c>
      <c r="H183" s="9" t="s">
        <v>648</v>
      </c>
      <c r="I183" s="9" t="s">
        <v>371</v>
      </c>
      <c r="J183" s="9"/>
      <c r="K183" s="9"/>
      <c r="L183" s="9" t="s">
        <v>364</v>
      </c>
      <c r="M183" s="9"/>
    </row>
    <row r="184" s="3" customFormat="1" ht="21.35" customHeight="1" spans="1:13">
      <c r="A184" s="9"/>
      <c r="B184" s="9"/>
      <c r="C184" s="10"/>
      <c r="D184" s="9"/>
      <c r="E184" s="11"/>
      <c r="F184" s="11" t="s">
        <v>376</v>
      </c>
      <c r="G184" s="9" t="s">
        <v>414</v>
      </c>
      <c r="H184" s="9" t="s">
        <v>380</v>
      </c>
      <c r="I184" s="9" t="s">
        <v>608</v>
      </c>
      <c r="J184" s="9"/>
      <c r="K184" s="9" t="s">
        <v>381</v>
      </c>
      <c r="L184" s="9" t="s">
        <v>360</v>
      </c>
      <c r="M184" s="9"/>
    </row>
    <row r="185" s="3" customFormat="1" ht="21.35" customHeight="1" spans="1:13">
      <c r="A185" s="9"/>
      <c r="B185" s="9"/>
      <c r="C185" s="10"/>
      <c r="D185" s="9"/>
      <c r="E185" s="11"/>
      <c r="F185" s="11" t="s">
        <v>382</v>
      </c>
      <c r="G185" s="9" t="s">
        <v>649</v>
      </c>
      <c r="H185" s="9" t="s">
        <v>419</v>
      </c>
      <c r="I185" s="9" t="s">
        <v>371</v>
      </c>
      <c r="J185" s="9"/>
      <c r="K185" s="9"/>
      <c r="L185" s="9" t="s">
        <v>364</v>
      </c>
      <c r="M185" s="9"/>
    </row>
    <row r="186" s="3" customFormat="1" ht="21.35" customHeight="1" spans="1:13">
      <c r="A186" s="9"/>
      <c r="B186" s="9"/>
      <c r="C186" s="10"/>
      <c r="D186" s="9"/>
      <c r="E186" s="11"/>
      <c r="F186" s="11"/>
      <c r="G186" s="9" t="s">
        <v>383</v>
      </c>
      <c r="H186" s="9" t="s">
        <v>380</v>
      </c>
      <c r="I186" s="9" t="s">
        <v>371</v>
      </c>
      <c r="J186" s="9"/>
      <c r="K186" s="9" t="s">
        <v>381</v>
      </c>
      <c r="L186" s="9" t="s">
        <v>360</v>
      </c>
      <c r="M186" s="9"/>
    </row>
    <row r="187" s="3" customFormat="1" ht="21.35" customHeight="1" spans="1:13">
      <c r="A187" s="9"/>
      <c r="B187" s="9"/>
      <c r="C187" s="10"/>
      <c r="D187" s="9"/>
      <c r="E187" s="11" t="s">
        <v>386</v>
      </c>
      <c r="F187" s="11" t="s">
        <v>387</v>
      </c>
      <c r="G187" s="9" t="s">
        <v>650</v>
      </c>
      <c r="H187" s="9" t="s">
        <v>363</v>
      </c>
      <c r="I187" s="9" t="s">
        <v>608</v>
      </c>
      <c r="J187" s="9"/>
      <c r="K187" s="9"/>
      <c r="L187" s="9" t="s">
        <v>364</v>
      </c>
      <c r="M187" s="9"/>
    </row>
    <row r="188" s="3" customFormat="1" ht="21.35" customHeight="1" spans="1:13">
      <c r="A188" s="9"/>
      <c r="B188" s="9"/>
      <c r="C188" s="10"/>
      <c r="D188" s="9"/>
      <c r="E188" s="11"/>
      <c r="F188" s="11"/>
      <c r="G188" s="9" t="s">
        <v>651</v>
      </c>
      <c r="H188" s="9" t="s">
        <v>363</v>
      </c>
      <c r="I188" s="9" t="s">
        <v>608</v>
      </c>
      <c r="J188" s="9"/>
      <c r="K188" s="9"/>
      <c r="L188" s="9" t="s">
        <v>364</v>
      </c>
      <c r="M188" s="9"/>
    </row>
    <row r="189" s="3" customFormat="1" ht="21.35" customHeight="1" spans="1:13">
      <c r="A189" s="9"/>
      <c r="B189" s="9"/>
      <c r="C189" s="10"/>
      <c r="D189" s="9"/>
      <c r="E189" s="11"/>
      <c r="F189" s="11" t="s">
        <v>390</v>
      </c>
      <c r="G189" s="9" t="s">
        <v>652</v>
      </c>
      <c r="H189" s="9" t="s">
        <v>363</v>
      </c>
      <c r="I189" s="9" t="s">
        <v>608</v>
      </c>
      <c r="J189" s="9"/>
      <c r="K189" s="9"/>
      <c r="L189" s="9" t="s">
        <v>364</v>
      </c>
      <c r="M189" s="9"/>
    </row>
    <row r="190" s="3" customFormat="1" ht="21.35" customHeight="1" spans="1:13">
      <c r="A190" s="9"/>
      <c r="B190" s="9"/>
      <c r="C190" s="10"/>
      <c r="D190" s="9"/>
      <c r="E190" s="11"/>
      <c r="F190" s="11"/>
      <c r="G190" s="9" t="s">
        <v>653</v>
      </c>
      <c r="H190" s="9" t="s">
        <v>440</v>
      </c>
      <c r="I190" s="9" t="s">
        <v>608</v>
      </c>
      <c r="J190" s="9"/>
      <c r="K190" s="9" t="s">
        <v>417</v>
      </c>
      <c r="L190" s="9" t="s">
        <v>360</v>
      </c>
      <c r="M190" s="9"/>
    </row>
    <row r="191" s="3" customFormat="1" ht="21.35" customHeight="1" spans="1:13">
      <c r="A191" s="9"/>
      <c r="B191" s="9"/>
      <c r="C191" s="10"/>
      <c r="D191" s="9"/>
      <c r="E191" s="11"/>
      <c r="F191" s="11" t="s">
        <v>394</v>
      </c>
      <c r="G191" s="9" t="s">
        <v>654</v>
      </c>
      <c r="H191" s="9" t="s">
        <v>460</v>
      </c>
      <c r="I191" s="9"/>
      <c r="J191" s="9"/>
      <c r="K191" s="9"/>
      <c r="L191" s="9" t="s">
        <v>364</v>
      </c>
      <c r="M191" s="9"/>
    </row>
    <row r="192" s="3" customFormat="1" ht="21.35" customHeight="1" spans="1:13">
      <c r="A192" s="9"/>
      <c r="B192" s="9"/>
      <c r="C192" s="10"/>
      <c r="D192" s="9"/>
      <c r="E192" s="11"/>
      <c r="F192" s="11" t="s">
        <v>398</v>
      </c>
      <c r="G192" s="9" t="s">
        <v>655</v>
      </c>
      <c r="H192" s="9" t="s">
        <v>380</v>
      </c>
      <c r="I192" s="9" t="s">
        <v>608</v>
      </c>
      <c r="J192" s="9"/>
      <c r="K192" s="9" t="s">
        <v>381</v>
      </c>
      <c r="L192" s="9" t="s">
        <v>360</v>
      </c>
      <c r="M192" s="9"/>
    </row>
    <row r="193" s="3" customFormat="1" ht="21.35" customHeight="1" spans="1:13">
      <c r="A193" s="9"/>
      <c r="B193" s="9"/>
      <c r="C193" s="10"/>
      <c r="D193" s="9"/>
      <c r="E193" s="11"/>
      <c r="F193" s="11"/>
      <c r="G193" s="9" t="s">
        <v>656</v>
      </c>
      <c r="H193" s="9" t="s">
        <v>454</v>
      </c>
      <c r="I193" s="9" t="s">
        <v>608</v>
      </c>
      <c r="J193" s="9"/>
      <c r="K193" s="9" t="s">
        <v>381</v>
      </c>
      <c r="L193" s="9" t="s">
        <v>397</v>
      </c>
      <c r="M193" s="9"/>
    </row>
    <row r="194" s="3" customFormat="1" ht="21.35" customHeight="1" spans="1:13">
      <c r="A194" s="9"/>
      <c r="B194" s="9"/>
      <c r="C194" s="10"/>
      <c r="D194" s="9"/>
      <c r="E194" s="11" t="s">
        <v>400</v>
      </c>
      <c r="F194" s="11" t="s">
        <v>401</v>
      </c>
      <c r="G194" s="9" t="s">
        <v>431</v>
      </c>
      <c r="H194" s="9" t="s">
        <v>518</v>
      </c>
      <c r="I194" s="9" t="s">
        <v>393</v>
      </c>
      <c r="J194" s="9"/>
      <c r="K194" s="9" t="s">
        <v>381</v>
      </c>
      <c r="L194" s="9" t="s">
        <v>397</v>
      </c>
      <c r="M194" s="9"/>
    </row>
    <row r="195" s="3" customFormat="1" ht="21.35" customHeight="1" spans="1:13">
      <c r="A195" s="9"/>
      <c r="B195" s="9"/>
      <c r="C195" s="10"/>
      <c r="D195" s="9"/>
      <c r="E195" s="11"/>
      <c r="F195" s="11"/>
      <c r="G195" s="9" t="s">
        <v>404</v>
      </c>
      <c r="H195" s="9" t="s">
        <v>403</v>
      </c>
      <c r="I195" s="9" t="s">
        <v>393</v>
      </c>
      <c r="J195" s="9"/>
      <c r="K195" s="9" t="s">
        <v>381</v>
      </c>
      <c r="L195" s="9" t="s">
        <v>397</v>
      </c>
      <c r="M195" s="9"/>
    </row>
    <row r="196" s="3" customFormat="1" ht="21.35" customHeight="1" spans="1:13">
      <c r="A196" s="9" t="s">
        <v>352</v>
      </c>
      <c r="B196" s="9" t="s">
        <v>657</v>
      </c>
      <c r="C196" s="10">
        <v>500000</v>
      </c>
      <c r="D196" s="9" t="s">
        <v>658</v>
      </c>
      <c r="E196" s="11" t="s">
        <v>355</v>
      </c>
      <c r="F196" s="11" t="s">
        <v>356</v>
      </c>
      <c r="G196" s="9" t="s">
        <v>659</v>
      </c>
      <c r="H196" s="9" t="s">
        <v>660</v>
      </c>
      <c r="I196" s="9"/>
      <c r="J196" s="9"/>
      <c r="K196" s="9" t="s">
        <v>359</v>
      </c>
      <c r="L196" s="9" t="s">
        <v>360</v>
      </c>
      <c r="M196" s="9"/>
    </row>
    <row r="197" s="3" customFormat="1" ht="21.35" customHeight="1" spans="1:13">
      <c r="A197" s="9"/>
      <c r="B197" s="9"/>
      <c r="C197" s="10"/>
      <c r="D197" s="9"/>
      <c r="E197" s="11"/>
      <c r="F197" s="11"/>
      <c r="G197" s="23" t="s">
        <v>661</v>
      </c>
      <c r="H197" s="9" t="s">
        <v>483</v>
      </c>
      <c r="I197" s="9"/>
      <c r="J197" s="9"/>
      <c r="K197" s="9" t="s">
        <v>359</v>
      </c>
      <c r="L197" s="9" t="s">
        <v>360</v>
      </c>
      <c r="M197" s="9"/>
    </row>
    <row r="198" s="3" customFormat="1" ht="21.35" customHeight="1" spans="1:13">
      <c r="A198" s="9"/>
      <c r="B198" s="9"/>
      <c r="C198" s="10"/>
      <c r="D198" s="9"/>
      <c r="E198" s="11"/>
      <c r="F198" s="11" t="s">
        <v>361</v>
      </c>
      <c r="G198" s="9" t="s">
        <v>662</v>
      </c>
      <c r="H198" s="9" t="s">
        <v>663</v>
      </c>
      <c r="I198" s="9"/>
      <c r="J198" s="9"/>
      <c r="K198" s="9" t="s">
        <v>359</v>
      </c>
      <c r="L198" s="9" t="s">
        <v>360</v>
      </c>
      <c r="M198" s="9"/>
    </row>
    <row r="199" s="3" customFormat="1" ht="21.35" customHeight="1" spans="1:13">
      <c r="A199" s="9"/>
      <c r="B199" s="9"/>
      <c r="C199" s="10"/>
      <c r="D199" s="9"/>
      <c r="E199" s="11"/>
      <c r="F199" s="11" t="s">
        <v>365</v>
      </c>
      <c r="G199" s="9" t="s">
        <v>664</v>
      </c>
      <c r="H199" s="9" t="s">
        <v>663</v>
      </c>
      <c r="I199" s="9"/>
      <c r="J199" s="9"/>
      <c r="K199" s="9" t="s">
        <v>359</v>
      </c>
      <c r="L199" s="9" t="s">
        <v>360</v>
      </c>
      <c r="M199" s="9"/>
    </row>
    <row r="200" s="3" customFormat="1" ht="21.35" customHeight="1" spans="1:13">
      <c r="A200" s="9"/>
      <c r="B200" s="9"/>
      <c r="C200" s="10"/>
      <c r="D200" s="9"/>
      <c r="E200" s="11" t="s">
        <v>367</v>
      </c>
      <c r="F200" s="11" t="s">
        <v>368</v>
      </c>
      <c r="G200" s="9" t="s">
        <v>665</v>
      </c>
      <c r="H200" s="9" t="s">
        <v>666</v>
      </c>
      <c r="I200" s="9"/>
      <c r="J200" s="9"/>
      <c r="K200" s="9" t="s">
        <v>462</v>
      </c>
      <c r="L200" s="9" t="s">
        <v>360</v>
      </c>
      <c r="M200" s="9"/>
    </row>
    <row r="201" s="3" customFormat="1" ht="21.35" customHeight="1" spans="1:13">
      <c r="A201" s="9"/>
      <c r="B201" s="9"/>
      <c r="C201" s="10"/>
      <c r="D201" s="9"/>
      <c r="E201" s="11"/>
      <c r="F201" s="11"/>
      <c r="G201" s="9" t="s">
        <v>667</v>
      </c>
      <c r="H201" s="9" t="s">
        <v>618</v>
      </c>
      <c r="I201" s="9"/>
      <c r="J201" s="9"/>
      <c r="K201" s="9" t="s">
        <v>372</v>
      </c>
      <c r="L201" s="9" t="s">
        <v>360</v>
      </c>
      <c r="M201" s="9"/>
    </row>
    <row r="202" s="3" customFormat="1" ht="21.35" customHeight="1" spans="1:13">
      <c r="A202" s="9"/>
      <c r="B202" s="9"/>
      <c r="C202" s="10"/>
      <c r="D202" s="9"/>
      <c r="E202" s="11"/>
      <c r="F202" s="11" t="s">
        <v>376</v>
      </c>
      <c r="G202" s="9" t="s">
        <v>444</v>
      </c>
      <c r="H202" s="9" t="s">
        <v>518</v>
      </c>
      <c r="I202" s="9"/>
      <c r="J202" s="9"/>
      <c r="K202" s="9" t="s">
        <v>494</v>
      </c>
      <c r="L202" s="9" t="s">
        <v>397</v>
      </c>
      <c r="M202" s="9"/>
    </row>
    <row r="203" s="3" customFormat="1" ht="21.35" customHeight="1" spans="1:13">
      <c r="A203" s="9"/>
      <c r="B203" s="9"/>
      <c r="C203" s="10"/>
      <c r="D203" s="9"/>
      <c r="E203" s="11"/>
      <c r="F203" s="11"/>
      <c r="G203" s="9" t="s">
        <v>668</v>
      </c>
      <c r="H203" s="9" t="s">
        <v>669</v>
      </c>
      <c r="I203" s="9"/>
      <c r="J203" s="9"/>
      <c r="K203" s="9"/>
      <c r="L203" s="9" t="s">
        <v>364</v>
      </c>
      <c r="M203" s="9"/>
    </row>
    <row r="204" s="3" customFormat="1" ht="21.35" customHeight="1" spans="1:13">
      <c r="A204" s="9"/>
      <c r="B204" s="9"/>
      <c r="C204" s="10"/>
      <c r="D204" s="9"/>
      <c r="E204" s="11"/>
      <c r="F204" s="11" t="s">
        <v>382</v>
      </c>
      <c r="G204" s="9" t="s">
        <v>445</v>
      </c>
      <c r="H204" s="9" t="s">
        <v>670</v>
      </c>
      <c r="I204" s="9"/>
      <c r="J204" s="9"/>
      <c r="K204" s="9"/>
      <c r="L204" s="9" t="s">
        <v>364</v>
      </c>
      <c r="M204" s="9"/>
    </row>
    <row r="205" s="3" customFormat="1" ht="21.35" customHeight="1" spans="1:13">
      <c r="A205" s="9"/>
      <c r="B205" s="9"/>
      <c r="C205" s="10"/>
      <c r="D205" s="9"/>
      <c r="E205" s="11" t="s">
        <v>386</v>
      </c>
      <c r="F205" s="11" t="s">
        <v>387</v>
      </c>
      <c r="G205" s="9" t="s">
        <v>671</v>
      </c>
      <c r="H205" s="9" t="s">
        <v>672</v>
      </c>
      <c r="I205" s="9"/>
      <c r="J205" s="9"/>
      <c r="K205" s="9"/>
      <c r="L205" s="9" t="s">
        <v>364</v>
      </c>
      <c r="M205" s="9"/>
    </row>
    <row r="206" s="3" customFormat="1" ht="21.35" customHeight="1" spans="1:13">
      <c r="A206" s="9"/>
      <c r="B206" s="9"/>
      <c r="C206" s="10"/>
      <c r="D206" s="9"/>
      <c r="E206" s="11"/>
      <c r="F206" s="11" t="s">
        <v>390</v>
      </c>
      <c r="G206" s="9" t="s">
        <v>673</v>
      </c>
      <c r="H206" s="9" t="s">
        <v>674</v>
      </c>
      <c r="I206" s="9"/>
      <c r="J206" s="9"/>
      <c r="K206" s="9"/>
      <c r="L206" s="9" t="s">
        <v>364</v>
      </c>
      <c r="M206" s="9"/>
    </row>
    <row r="207" s="3" customFormat="1" ht="21.35" customHeight="1" spans="1:13">
      <c r="A207" s="9"/>
      <c r="B207" s="9"/>
      <c r="C207" s="10"/>
      <c r="D207" s="9"/>
      <c r="E207" s="11"/>
      <c r="F207" s="11"/>
      <c r="G207" s="9" t="s">
        <v>675</v>
      </c>
      <c r="H207" s="9" t="s">
        <v>449</v>
      </c>
      <c r="I207" s="9"/>
      <c r="J207" s="9"/>
      <c r="K207" s="9"/>
      <c r="L207" s="9" t="s">
        <v>364</v>
      </c>
      <c r="M207" s="9"/>
    </row>
    <row r="208" s="3" customFormat="1" ht="21.35" customHeight="1" spans="1:13">
      <c r="A208" s="9"/>
      <c r="B208" s="9"/>
      <c r="C208" s="10"/>
      <c r="D208" s="9"/>
      <c r="E208" s="11"/>
      <c r="F208" s="11" t="s">
        <v>394</v>
      </c>
      <c r="G208" s="9" t="s">
        <v>676</v>
      </c>
      <c r="H208" s="9" t="s">
        <v>677</v>
      </c>
      <c r="I208" s="9"/>
      <c r="J208" s="9"/>
      <c r="K208" s="9"/>
      <c r="L208" s="9" t="s">
        <v>364</v>
      </c>
      <c r="M208" s="9"/>
    </row>
    <row r="209" s="3" customFormat="1" ht="21.35" customHeight="1" spans="1:13">
      <c r="A209" s="9"/>
      <c r="B209" s="9"/>
      <c r="C209" s="10"/>
      <c r="D209" s="9"/>
      <c r="E209" s="11"/>
      <c r="F209" s="11" t="s">
        <v>398</v>
      </c>
      <c r="G209" s="9" t="s">
        <v>678</v>
      </c>
      <c r="H209" s="9" t="s">
        <v>679</v>
      </c>
      <c r="I209" s="9"/>
      <c r="J209" s="9"/>
      <c r="K209" s="9"/>
      <c r="L209" s="9" t="s">
        <v>364</v>
      </c>
      <c r="M209" s="9"/>
    </row>
    <row r="210" s="3" customFormat="1" ht="21.35" customHeight="1" spans="1:13">
      <c r="A210" s="9"/>
      <c r="B210" s="9"/>
      <c r="C210" s="10"/>
      <c r="D210" s="9"/>
      <c r="E210" s="11" t="s">
        <v>400</v>
      </c>
      <c r="F210" s="11" t="s">
        <v>401</v>
      </c>
      <c r="G210" s="9" t="s">
        <v>680</v>
      </c>
      <c r="H210" s="9" t="s">
        <v>681</v>
      </c>
      <c r="I210" s="9"/>
      <c r="J210" s="9"/>
      <c r="K210" s="9" t="s">
        <v>494</v>
      </c>
      <c r="L210" s="9" t="s">
        <v>397</v>
      </c>
      <c r="M210" s="9"/>
    </row>
    <row r="211" s="3" customFormat="1" ht="21.35" customHeight="1" spans="1:13">
      <c r="A211" s="9"/>
      <c r="B211" s="9"/>
      <c r="C211" s="10"/>
      <c r="D211" s="9"/>
      <c r="E211" s="11"/>
      <c r="F211" s="11"/>
      <c r="G211" s="9" t="s">
        <v>682</v>
      </c>
      <c r="H211" s="9" t="s">
        <v>683</v>
      </c>
      <c r="I211" s="9"/>
      <c r="J211" s="9"/>
      <c r="K211" s="9" t="s">
        <v>494</v>
      </c>
      <c r="L211" s="9" t="s">
        <v>397</v>
      </c>
      <c r="M211" s="9"/>
    </row>
    <row r="212" s="3" customFormat="1" ht="21.35" customHeight="1" spans="1:13">
      <c r="A212" s="9" t="s">
        <v>352</v>
      </c>
      <c r="B212" s="9" t="s">
        <v>684</v>
      </c>
      <c r="C212" s="10">
        <v>22074500</v>
      </c>
      <c r="D212" s="9" t="s">
        <v>685</v>
      </c>
      <c r="E212" s="11" t="s">
        <v>355</v>
      </c>
      <c r="F212" s="11" t="s">
        <v>356</v>
      </c>
      <c r="G212" s="9" t="s">
        <v>478</v>
      </c>
      <c r="H212" s="9" t="s">
        <v>479</v>
      </c>
      <c r="I212" s="9"/>
      <c r="J212" s="9"/>
      <c r="K212" s="9"/>
      <c r="L212" s="9" t="s">
        <v>364</v>
      </c>
      <c r="M212" s="9"/>
    </row>
    <row r="213" s="3" customFormat="1" ht="21.35" customHeight="1" spans="1:13">
      <c r="A213" s="9"/>
      <c r="B213" s="9"/>
      <c r="C213" s="10"/>
      <c r="D213" s="9"/>
      <c r="E213" s="11"/>
      <c r="F213" s="11"/>
      <c r="G213" s="9" t="s">
        <v>480</v>
      </c>
      <c r="H213" s="9" t="s">
        <v>380</v>
      </c>
      <c r="I213" s="9"/>
      <c r="J213" s="9"/>
      <c r="K213" s="9"/>
      <c r="L213" s="9" t="s">
        <v>364</v>
      </c>
      <c r="M213" s="9"/>
    </row>
    <row r="214" s="3" customFormat="1" ht="21.35" customHeight="1" spans="1:13">
      <c r="A214" s="9"/>
      <c r="B214" s="9"/>
      <c r="C214" s="10"/>
      <c r="D214" s="9"/>
      <c r="E214" s="11"/>
      <c r="F214" s="11"/>
      <c r="G214" s="9" t="s">
        <v>686</v>
      </c>
      <c r="H214" s="9" t="s">
        <v>687</v>
      </c>
      <c r="I214" s="9"/>
      <c r="J214" s="9"/>
      <c r="K214" s="9"/>
      <c r="L214" s="9" t="s">
        <v>364</v>
      </c>
      <c r="M214" s="9"/>
    </row>
    <row r="215" s="3" customFormat="1" ht="21.35" customHeight="1" spans="1:13">
      <c r="A215" s="9"/>
      <c r="B215" s="9"/>
      <c r="C215" s="10"/>
      <c r="D215" s="9"/>
      <c r="E215" s="11"/>
      <c r="F215" s="11" t="s">
        <v>361</v>
      </c>
      <c r="G215" s="9" t="s">
        <v>481</v>
      </c>
      <c r="H215" s="9" t="s">
        <v>688</v>
      </c>
      <c r="I215" s="9"/>
      <c r="J215" s="9"/>
      <c r="K215" s="9"/>
      <c r="L215" s="9" t="s">
        <v>364</v>
      </c>
      <c r="M215" s="9"/>
    </row>
    <row r="216" s="3" customFormat="1" ht="21.35" customHeight="1" spans="1:13">
      <c r="A216" s="9"/>
      <c r="B216" s="9"/>
      <c r="C216" s="10"/>
      <c r="D216" s="9"/>
      <c r="E216" s="11"/>
      <c r="F216" s="11"/>
      <c r="G216" s="9" t="s">
        <v>689</v>
      </c>
      <c r="H216" s="9" t="s">
        <v>485</v>
      </c>
      <c r="I216" s="9"/>
      <c r="J216" s="9"/>
      <c r="K216" s="9"/>
      <c r="L216" s="9" t="s">
        <v>364</v>
      </c>
      <c r="M216" s="9"/>
    </row>
    <row r="217" s="3" customFormat="1" ht="21.35" customHeight="1" spans="1:13">
      <c r="A217" s="9"/>
      <c r="B217" s="9"/>
      <c r="C217" s="10"/>
      <c r="D217" s="9"/>
      <c r="E217" s="11"/>
      <c r="F217" s="11" t="s">
        <v>365</v>
      </c>
      <c r="G217" s="9" t="s">
        <v>482</v>
      </c>
      <c r="H217" s="9" t="s">
        <v>483</v>
      </c>
      <c r="I217" s="9"/>
      <c r="J217" s="9"/>
      <c r="K217" s="9"/>
      <c r="L217" s="9" t="s">
        <v>364</v>
      </c>
      <c r="M217" s="9"/>
    </row>
    <row r="218" s="3" customFormat="1" ht="21.35" customHeight="1" spans="1:13">
      <c r="A218" s="9"/>
      <c r="B218" s="9"/>
      <c r="C218" s="10"/>
      <c r="D218" s="9"/>
      <c r="E218" s="11"/>
      <c r="F218" s="11"/>
      <c r="G218" s="9" t="s">
        <v>484</v>
      </c>
      <c r="H218" s="9" t="s">
        <v>485</v>
      </c>
      <c r="I218" s="9"/>
      <c r="J218" s="9"/>
      <c r="K218" s="9"/>
      <c r="L218" s="9" t="s">
        <v>364</v>
      </c>
      <c r="M218" s="9"/>
    </row>
    <row r="219" s="3" customFormat="1" ht="21.35" customHeight="1" spans="1:13">
      <c r="A219" s="9"/>
      <c r="B219" s="9"/>
      <c r="C219" s="10"/>
      <c r="D219" s="9"/>
      <c r="E219" s="11" t="s">
        <v>367</v>
      </c>
      <c r="F219" s="11" t="s">
        <v>368</v>
      </c>
      <c r="G219" s="9" t="s">
        <v>690</v>
      </c>
      <c r="H219" s="9" t="s">
        <v>691</v>
      </c>
      <c r="I219" s="9"/>
      <c r="J219" s="9"/>
      <c r="K219" s="9" t="s">
        <v>375</v>
      </c>
      <c r="L219" s="9" t="s">
        <v>360</v>
      </c>
      <c r="M219" s="9"/>
    </row>
    <row r="220" s="3" customFormat="1" ht="21.35" customHeight="1" spans="1:13">
      <c r="A220" s="9"/>
      <c r="B220" s="9"/>
      <c r="C220" s="10"/>
      <c r="D220" s="9"/>
      <c r="E220" s="11"/>
      <c r="F220" s="11"/>
      <c r="G220" s="9" t="s">
        <v>692</v>
      </c>
      <c r="H220" s="9" t="s">
        <v>693</v>
      </c>
      <c r="I220" s="9"/>
      <c r="J220" s="9"/>
      <c r="K220" s="9" t="s">
        <v>375</v>
      </c>
      <c r="L220" s="9" t="s">
        <v>360</v>
      </c>
      <c r="M220" s="9"/>
    </row>
    <row r="221" s="3" customFormat="1" ht="21.35" customHeight="1" spans="1:13">
      <c r="A221" s="9"/>
      <c r="B221" s="9"/>
      <c r="C221" s="10"/>
      <c r="D221" s="9"/>
      <c r="E221" s="11"/>
      <c r="F221" s="11"/>
      <c r="G221" s="9" t="s">
        <v>694</v>
      </c>
      <c r="H221" s="9" t="s">
        <v>604</v>
      </c>
      <c r="I221" s="9"/>
      <c r="J221" s="9"/>
      <c r="K221" s="9" t="s">
        <v>375</v>
      </c>
      <c r="L221" s="9" t="s">
        <v>360</v>
      </c>
      <c r="M221" s="9"/>
    </row>
    <row r="222" s="3" customFormat="1" ht="21.35" customHeight="1" spans="1:13">
      <c r="A222" s="9"/>
      <c r="B222" s="9"/>
      <c r="C222" s="10"/>
      <c r="D222" s="9"/>
      <c r="E222" s="11"/>
      <c r="F222" s="11" t="s">
        <v>376</v>
      </c>
      <c r="G222" s="9" t="s">
        <v>487</v>
      </c>
      <c r="H222" s="9" t="s">
        <v>488</v>
      </c>
      <c r="I222" s="9"/>
      <c r="J222" s="9"/>
      <c r="K222" s="9"/>
      <c r="L222" s="9" t="s">
        <v>364</v>
      </c>
      <c r="M222" s="9"/>
    </row>
    <row r="223" s="3" customFormat="1" ht="21.35" customHeight="1" spans="1:13">
      <c r="A223" s="9"/>
      <c r="B223" s="9"/>
      <c r="C223" s="10"/>
      <c r="D223" s="9"/>
      <c r="E223" s="11"/>
      <c r="F223" s="11"/>
      <c r="G223" s="9" t="s">
        <v>489</v>
      </c>
      <c r="H223" s="9" t="s">
        <v>490</v>
      </c>
      <c r="I223" s="9"/>
      <c r="J223" s="9"/>
      <c r="K223" s="9"/>
      <c r="L223" s="9" t="s">
        <v>364</v>
      </c>
      <c r="M223" s="9"/>
    </row>
    <row r="224" s="3" customFormat="1" ht="21.35" customHeight="1" spans="1:13">
      <c r="A224" s="9"/>
      <c r="B224" s="9"/>
      <c r="C224" s="10"/>
      <c r="D224" s="9"/>
      <c r="E224" s="11"/>
      <c r="F224" s="11" t="s">
        <v>382</v>
      </c>
      <c r="G224" s="9" t="s">
        <v>445</v>
      </c>
      <c r="H224" s="9" t="s">
        <v>491</v>
      </c>
      <c r="I224" s="9"/>
      <c r="J224" s="9"/>
      <c r="K224" s="9"/>
      <c r="L224" s="9" t="s">
        <v>364</v>
      </c>
      <c r="M224" s="9"/>
    </row>
    <row r="225" s="3" customFormat="1" ht="21.35" customHeight="1" spans="1:13">
      <c r="A225" s="9"/>
      <c r="B225" s="9"/>
      <c r="C225" s="10"/>
      <c r="D225" s="9"/>
      <c r="E225" s="11" t="s">
        <v>386</v>
      </c>
      <c r="F225" s="11" t="s">
        <v>387</v>
      </c>
      <c r="G225" s="9" t="s">
        <v>695</v>
      </c>
      <c r="H225" s="9" t="s">
        <v>413</v>
      </c>
      <c r="I225" s="9"/>
      <c r="J225" s="9"/>
      <c r="K225" s="9" t="s">
        <v>372</v>
      </c>
      <c r="L225" s="9" t="s">
        <v>397</v>
      </c>
      <c r="M225" s="9"/>
    </row>
    <row r="226" s="3" customFormat="1" ht="21.35" customHeight="1" spans="1:13">
      <c r="A226" s="9"/>
      <c r="B226" s="9"/>
      <c r="C226" s="10"/>
      <c r="D226" s="9"/>
      <c r="E226" s="11"/>
      <c r="F226" s="11"/>
      <c r="G226" s="9" t="s">
        <v>492</v>
      </c>
      <c r="H226" s="9" t="s">
        <v>493</v>
      </c>
      <c r="I226" s="9"/>
      <c r="J226" s="9"/>
      <c r="K226" s="9" t="s">
        <v>494</v>
      </c>
      <c r="L226" s="9" t="s">
        <v>397</v>
      </c>
      <c r="M226" s="9"/>
    </row>
    <row r="227" s="3" customFormat="1" ht="21.35" customHeight="1" spans="1:13">
      <c r="A227" s="9"/>
      <c r="B227" s="9"/>
      <c r="C227" s="10"/>
      <c r="D227" s="9"/>
      <c r="E227" s="11"/>
      <c r="F227" s="11" t="s">
        <v>390</v>
      </c>
      <c r="G227" s="9" t="s">
        <v>495</v>
      </c>
      <c r="H227" s="9" t="s">
        <v>449</v>
      </c>
      <c r="I227" s="9"/>
      <c r="J227" s="9"/>
      <c r="K227" s="9"/>
      <c r="L227" s="9" t="s">
        <v>364</v>
      </c>
      <c r="M227" s="9"/>
    </row>
    <row r="228" s="3" customFormat="1" ht="21.35" customHeight="1" spans="1:13">
      <c r="A228" s="9"/>
      <c r="B228" s="9"/>
      <c r="C228" s="10"/>
      <c r="D228" s="9"/>
      <c r="E228" s="11"/>
      <c r="F228" s="11"/>
      <c r="G228" s="9" t="s">
        <v>496</v>
      </c>
      <c r="H228" s="9" t="s">
        <v>485</v>
      </c>
      <c r="I228" s="9"/>
      <c r="J228" s="9"/>
      <c r="K228" s="9" t="s">
        <v>494</v>
      </c>
      <c r="L228" s="9" t="s">
        <v>397</v>
      </c>
      <c r="M228" s="9"/>
    </row>
    <row r="229" s="3" customFormat="1" ht="21.35" customHeight="1" spans="1:13">
      <c r="A229" s="9"/>
      <c r="B229" s="9"/>
      <c r="C229" s="10"/>
      <c r="D229" s="9"/>
      <c r="E229" s="11"/>
      <c r="F229" s="11" t="s">
        <v>394</v>
      </c>
      <c r="G229" s="9" t="s">
        <v>497</v>
      </c>
      <c r="H229" s="9" t="s">
        <v>498</v>
      </c>
      <c r="I229" s="9"/>
      <c r="J229" s="9"/>
      <c r="K229" s="9"/>
      <c r="L229" s="9" t="s">
        <v>364</v>
      </c>
      <c r="M229" s="9"/>
    </row>
    <row r="230" s="3" customFormat="1" ht="21.35" customHeight="1" spans="1:13">
      <c r="A230" s="9"/>
      <c r="B230" s="9"/>
      <c r="C230" s="10"/>
      <c r="D230" s="9"/>
      <c r="E230" s="11"/>
      <c r="F230" s="11" t="s">
        <v>398</v>
      </c>
      <c r="G230" s="9" t="s">
        <v>499</v>
      </c>
      <c r="H230" s="9" t="s">
        <v>449</v>
      </c>
      <c r="I230" s="9"/>
      <c r="J230" s="9"/>
      <c r="K230" s="9"/>
      <c r="L230" s="9" t="s">
        <v>364</v>
      </c>
      <c r="M230" s="9"/>
    </row>
    <row r="231" s="3" customFormat="1" ht="21.35" customHeight="1" spans="1:13">
      <c r="A231" s="9"/>
      <c r="B231" s="9"/>
      <c r="C231" s="10"/>
      <c r="D231" s="9"/>
      <c r="E231" s="11" t="s">
        <v>400</v>
      </c>
      <c r="F231" s="11" t="s">
        <v>401</v>
      </c>
      <c r="G231" s="9" t="s">
        <v>402</v>
      </c>
      <c r="H231" s="9" t="s">
        <v>403</v>
      </c>
      <c r="I231" s="9"/>
      <c r="J231" s="9"/>
      <c r="K231" s="9" t="s">
        <v>494</v>
      </c>
      <c r="L231" s="9" t="s">
        <v>397</v>
      </c>
      <c r="M231" s="9"/>
    </row>
    <row r="232" s="3" customFormat="1" ht="21.35" customHeight="1" spans="1:13">
      <c r="A232" s="9" t="s">
        <v>352</v>
      </c>
      <c r="B232" s="9" t="s">
        <v>696</v>
      </c>
      <c r="C232" s="10">
        <v>600000</v>
      </c>
      <c r="D232" s="9" t="s">
        <v>697</v>
      </c>
      <c r="E232" s="11" t="s">
        <v>355</v>
      </c>
      <c r="F232" s="11" t="s">
        <v>356</v>
      </c>
      <c r="G232" s="9" t="s">
        <v>158</v>
      </c>
      <c r="H232" s="9" t="s">
        <v>698</v>
      </c>
      <c r="I232" s="9" t="s">
        <v>371</v>
      </c>
      <c r="J232" s="9"/>
      <c r="K232" s="9" t="s">
        <v>359</v>
      </c>
      <c r="L232" s="9" t="s">
        <v>552</v>
      </c>
      <c r="M232" s="9"/>
    </row>
    <row r="233" s="3" customFormat="1" ht="21.35" customHeight="1" spans="1:13">
      <c r="A233" s="9"/>
      <c r="B233" s="9"/>
      <c r="C233" s="10"/>
      <c r="D233" s="9"/>
      <c r="E233" s="11"/>
      <c r="F233" s="11" t="s">
        <v>361</v>
      </c>
      <c r="G233" s="9" t="s">
        <v>585</v>
      </c>
      <c r="H233" s="9" t="s">
        <v>460</v>
      </c>
      <c r="I233" s="9"/>
      <c r="J233" s="9"/>
      <c r="K233" s="9"/>
      <c r="L233" s="9" t="s">
        <v>364</v>
      </c>
      <c r="M233" s="9"/>
    </row>
    <row r="234" s="3" customFormat="1" ht="21.35" customHeight="1" spans="1:13">
      <c r="A234" s="9"/>
      <c r="B234" s="9"/>
      <c r="C234" s="10"/>
      <c r="D234" s="9"/>
      <c r="E234" s="11"/>
      <c r="F234" s="11" t="s">
        <v>365</v>
      </c>
      <c r="G234" s="9" t="s">
        <v>410</v>
      </c>
      <c r="H234" s="9" t="s">
        <v>539</v>
      </c>
      <c r="I234" s="9"/>
      <c r="J234" s="9"/>
      <c r="K234" s="9"/>
      <c r="L234" s="9" t="s">
        <v>364</v>
      </c>
      <c r="M234" s="9"/>
    </row>
    <row r="235" s="3" customFormat="1" ht="21.35" customHeight="1" spans="1:13">
      <c r="A235" s="9"/>
      <c r="B235" s="9"/>
      <c r="C235" s="10"/>
      <c r="D235" s="9"/>
      <c r="E235" s="11" t="s">
        <v>367</v>
      </c>
      <c r="F235" s="11" t="s">
        <v>368</v>
      </c>
      <c r="G235" s="9" t="s">
        <v>699</v>
      </c>
      <c r="H235" s="9" t="s">
        <v>700</v>
      </c>
      <c r="I235" s="9" t="s">
        <v>371</v>
      </c>
      <c r="J235" s="9"/>
      <c r="K235" s="9"/>
      <c r="L235" s="9" t="s">
        <v>364</v>
      </c>
      <c r="M235" s="9"/>
    </row>
    <row r="236" s="3" customFormat="1" ht="21.35" customHeight="1" spans="1:13">
      <c r="A236" s="9"/>
      <c r="B236" s="9"/>
      <c r="C236" s="10"/>
      <c r="D236" s="9"/>
      <c r="E236" s="11"/>
      <c r="F236" s="11" t="s">
        <v>376</v>
      </c>
      <c r="G236" s="9" t="s">
        <v>414</v>
      </c>
      <c r="H236" s="9" t="s">
        <v>380</v>
      </c>
      <c r="I236" s="9" t="s">
        <v>701</v>
      </c>
      <c r="J236" s="9"/>
      <c r="K236" s="9" t="s">
        <v>381</v>
      </c>
      <c r="L236" s="9" t="s">
        <v>360</v>
      </c>
      <c r="M236" s="9"/>
    </row>
    <row r="237" s="3" customFormat="1" ht="24.85" customHeight="1" spans="1:13">
      <c r="A237" s="9"/>
      <c r="B237" s="9"/>
      <c r="C237" s="10"/>
      <c r="D237" s="9"/>
      <c r="E237" s="11"/>
      <c r="F237" s="11"/>
      <c r="G237" s="9" t="s">
        <v>702</v>
      </c>
      <c r="H237" s="9" t="s">
        <v>380</v>
      </c>
      <c r="I237" s="9" t="s">
        <v>703</v>
      </c>
      <c r="J237" s="9"/>
      <c r="K237" s="9" t="s">
        <v>381</v>
      </c>
      <c r="L237" s="9" t="s">
        <v>360</v>
      </c>
      <c r="M237" s="9"/>
    </row>
    <row r="238" s="3" customFormat="1" ht="21.35" customHeight="1" spans="1:13">
      <c r="A238" s="9"/>
      <c r="B238" s="9"/>
      <c r="C238" s="10"/>
      <c r="D238" s="9"/>
      <c r="E238" s="11"/>
      <c r="F238" s="11" t="s">
        <v>382</v>
      </c>
      <c r="G238" s="9" t="s">
        <v>383</v>
      </c>
      <c r="H238" s="9" t="s">
        <v>380</v>
      </c>
      <c r="I238" s="9" t="s">
        <v>704</v>
      </c>
      <c r="J238" s="9"/>
      <c r="K238" s="9" t="s">
        <v>381</v>
      </c>
      <c r="L238" s="9" t="s">
        <v>360</v>
      </c>
      <c r="M238" s="9"/>
    </row>
    <row r="239" s="3" customFormat="1" ht="24.85" customHeight="1" spans="1:13">
      <c r="A239" s="9"/>
      <c r="B239" s="9"/>
      <c r="C239" s="10"/>
      <c r="D239" s="9"/>
      <c r="E239" s="11"/>
      <c r="F239" s="11"/>
      <c r="G239" s="9" t="s">
        <v>649</v>
      </c>
      <c r="H239" s="9" t="s">
        <v>419</v>
      </c>
      <c r="I239" s="9" t="s">
        <v>705</v>
      </c>
      <c r="J239" s="9"/>
      <c r="K239" s="9"/>
      <c r="L239" s="9" t="s">
        <v>364</v>
      </c>
      <c r="M239" s="9"/>
    </row>
    <row r="240" s="3" customFormat="1" ht="21.35" customHeight="1" spans="1:13">
      <c r="A240" s="9"/>
      <c r="B240" s="9"/>
      <c r="C240" s="10"/>
      <c r="D240" s="9"/>
      <c r="E240" s="11" t="s">
        <v>386</v>
      </c>
      <c r="F240" s="11" t="s">
        <v>387</v>
      </c>
      <c r="G240" s="9" t="s">
        <v>706</v>
      </c>
      <c r="H240" s="9" t="s">
        <v>363</v>
      </c>
      <c r="I240" s="9"/>
      <c r="J240" s="9"/>
      <c r="K240" s="9"/>
      <c r="L240" s="9" t="s">
        <v>364</v>
      </c>
      <c r="M240" s="9"/>
    </row>
    <row r="241" s="3" customFormat="1" ht="24.85" customHeight="1" spans="1:13">
      <c r="A241" s="9"/>
      <c r="B241" s="9"/>
      <c r="C241" s="10"/>
      <c r="D241" s="9"/>
      <c r="E241" s="11"/>
      <c r="F241" s="11" t="s">
        <v>390</v>
      </c>
      <c r="G241" s="9" t="s">
        <v>707</v>
      </c>
      <c r="H241" s="9" t="s">
        <v>708</v>
      </c>
      <c r="I241" s="9" t="s">
        <v>709</v>
      </c>
      <c r="J241" s="9"/>
      <c r="K241" s="9"/>
      <c r="L241" s="9" t="s">
        <v>364</v>
      </c>
      <c r="M241" s="9"/>
    </row>
    <row r="242" s="3" customFormat="1" ht="21.35" customHeight="1" spans="1:13">
      <c r="A242" s="9"/>
      <c r="B242" s="9"/>
      <c r="C242" s="10"/>
      <c r="D242" s="9"/>
      <c r="E242" s="11"/>
      <c r="F242" s="11"/>
      <c r="G242" s="9" t="s">
        <v>710</v>
      </c>
      <c r="H242" s="9" t="s">
        <v>363</v>
      </c>
      <c r="I242" s="9" t="s">
        <v>608</v>
      </c>
      <c r="J242" s="9"/>
      <c r="K242" s="9"/>
      <c r="L242" s="9" t="s">
        <v>364</v>
      </c>
      <c r="M242" s="9"/>
    </row>
    <row r="243" s="3" customFormat="1" ht="21.35" customHeight="1" spans="1:13">
      <c r="A243" s="9"/>
      <c r="B243" s="9"/>
      <c r="C243" s="10"/>
      <c r="D243" s="9"/>
      <c r="E243" s="11"/>
      <c r="F243" s="11" t="s">
        <v>394</v>
      </c>
      <c r="G243" s="9" t="s">
        <v>472</v>
      </c>
      <c r="H243" s="9" t="s">
        <v>421</v>
      </c>
      <c r="I243" s="9"/>
      <c r="J243" s="9"/>
      <c r="K243" s="9"/>
      <c r="L243" s="9" t="s">
        <v>364</v>
      </c>
      <c r="M243" s="9"/>
    </row>
    <row r="244" s="3" customFormat="1" ht="21.35" customHeight="1" spans="1:13">
      <c r="A244" s="9"/>
      <c r="B244" s="9"/>
      <c r="C244" s="10"/>
      <c r="D244" s="9"/>
      <c r="E244" s="11"/>
      <c r="F244" s="11" t="s">
        <v>398</v>
      </c>
      <c r="G244" s="9" t="s">
        <v>711</v>
      </c>
      <c r="H244" s="9" t="s">
        <v>712</v>
      </c>
      <c r="I244" s="9" t="s">
        <v>713</v>
      </c>
      <c r="J244" s="9"/>
      <c r="K244" s="9"/>
      <c r="L244" s="9" t="s">
        <v>364</v>
      </c>
      <c r="M244" s="9"/>
    </row>
    <row r="245" s="3" customFormat="1" ht="21.35" customHeight="1" spans="1:13">
      <c r="A245" s="9"/>
      <c r="B245" s="9"/>
      <c r="C245" s="10"/>
      <c r="D245" s="9"/>
      <c r="E245" s="11" t="s">
        <v>400</v>
      </c>
      <c r="F245" s="11" t="s">
        <v>401</v>
      </c>
      <c r="G245" s="9" t="s">
        <v>638</v>
      </c>
      <c r="H245" s="9" t="s">
        <v>380</v>
      </c>
      <c r="I245" s="9" t="s">
        <v>714</v>
      </c>
      <c r="J245" s="9"/>
      <c r="K245" s="9" t="s">
        <v>381</v>
      </c>
      <c r="L245" s="9" t="s">
        <v>360</v>
      </c>
      <c r="M245" s="9"/>
    </row>
    <row r="246" s="3" customFormat="1" ht="21.35" customHeight="1" spans="1:13">
      <c r="A246" s="9"/>
      <c r="B246" s="9"/>
      <c r="C246" s="10"/>
      <c r="D246" s="9"/>
      <c r="E246" s="11"/>
      <c r="F246" s="11"/>
      <c r="G246" s="9" t="s">
        <v>715</v>
      </c>
      <c r="H246" s="9" t="s">
        <v>380</v>
      </c>
      <c r="I246" s="9" t="s">
        <v>714</v>
      </c>
      <c r="J246" s="9"/>
      <c r="K246" s="9" t="s">
        <v>381</v>
      </c>
      <c r="L246" s="9" t="s">
        <v>360</v>
      </c>
      <c r="M246" s="9"/>
    </row>
    <row r="247" s="3" customFormat="1" ht="21.35" customHeight="1" spans="1:13">
      <c r="A247" s="9" t="s">
        <v>352</v>
      </c>
      <c r="B247" s="9" t="s">
        <v>716</v>
      </c>
      <c r="C247" s="10">
        <v>25790000</v>
      </c>
      <c r="D247" s="9" t="s">
        <v>717</v>
      </c>
      <c r="E247" s="11" t="s">
        <v>355</v>
      </c>
      <c r="F247" s="11" t="s">
        <v>356</v>
      </c>
      <c r="G247" s="9" t="s">
        <v>718</v>
      </c>
      <c r="H247" s="9" t="s">
        <v>719</v>
      </c>
      <c r="I247" s="9" t="s">
        <v>371</v>
      </c>
      <c r="J247" s="9"/>
      <c r="K247" s="9" t="s">
        <v>359</v>
      </c>
      <c r="L247" s="9" t="s">
        <v>360</v>
      </c>
      <c r="M247" s="9"/>
    </row>
    <row r="248" s="3" customFormat="1" ht="21.35" customHeight="1" spans="1:13">
      <c r="A248" s="9"/>
      <c r="B248" s="9"/>
      <c r="C248" s="10"/>
      <c r="D248" s="9"/>
      <c r="E248" s="11"/>
      <c r="F248" s="11" t="s">
        <v>361</v>
      </c>
      <c r="G248" s="9" t="s">
        <v>585</v>
      </c>
      <c r="H248" s="9" t="s">
        <v>440</v>
      </c>
      <c r="I248" s="9"/>
      <c r="J248" s="9"/>
      <c r="K248" s="9"/>
      <c r="L248" s="9" t="s">
        <v>364</v>
      </c>
      <c r="M248" s="9"/>
    </row>
    <row r="249" s="3" customFormat="1" ht="21.35" customHeight="1" spans="1:13">
      <c r="A249" s="9"/>
      <c r="B249" s="9"/>
      <c r="C249" s="10"/>
      <c r="D249" s="9"/>
      <c r="E249" s="11"/>
      <c r="F249" s="11" t="s">
        <v>365</v>
      </c>
      <c r="G249" s="9" t="s">
        <v>410</v>
      </c>
      <c r="H249" s="9" t="s">
        <v>440</v>
      </c>
      <c r="I249" s="9"/>
      <c r="J249" s="9"/>
      <c r="K249" s="9"/>
      <c r="L249" s="9" t="s">
        <v>364</v>
      </c>
      <c r="M249" s="9"/>
    </row>
    <row r="250" s="3" customFormat="1" ht="21.35" customHeight="1" spans="1:13">
      <c r="A250" s="9"/>
      <c r="B250" s="9"/>
      <c r="C250" s="10"/>
      <c r="D250" s="9"/>
      <c r="E250" s="11" t="s">
        <v>367</v>
      </c>
      <c r="F250" s="11" t="s">
        <v>368</v>
      </c>
      <c r="G250" s="9" t="s">
        <v>720</v>
      </c>
      <c r="H250" s="9" t="s">
        <v>721</v>
      </c>
      <c r="I250" s="9" t="s">
        <v>371</v>
      </c>
      <c r="J250" s="9"/>
      <c r="K250" s="9" t="s">
        <v>526</v>
      </c>
      <c r="L250" s="9" t="s">
        <v>360</v>
      </c>
      <c r="M250" s="9"/>
    </row>
    <row r="251" s="3" customFormat="1" ht="21.35" customHeight="1" spans="1:13">
      <c r="A251" s="9"/>
      <c r="B251" s="9"/>
      <c r="C251" s="10"/>
      <c r="D251" s="9"/>
      <c r="E251" s="11"/>
      <c r="F251" s="11"/>
      <c r="G251" s="9" t="s">
        <v>722</v>
      </c>
      <c r="H251" s="9" t="s">
        <v>723</v>
      </c>
      <c r="I251" s="9" t="s">
        <v>371</v>
      </c>
      <c r="J251" s="9"/>
      <c r="K251" s="9" t="s">
        <v>526</v>
      </c>
      <c r="L251" s="9" t="s">
        <v>360</v>
      </c>
      <c r="M251" s="9"/>
    </row>
    <row r="252" s="3" customFormat="1" ht="21.35" customHeight="1" spans="1:13">
      <c r="A252" s="9"/>
      <c r="B252" s="9"/>
      <c r="C252" s="10"/>
      <c r="D252" s="9"/>
      <c r="E252" s="11"/>
      <c r="F252" s="11"/>
      <c r="G252" s="9" t="s">
        <v>724</v>
      </c>
      <c r="H252" s="9" t="s">
        <v>485</v>
      </c>
      <c r="I252" s="9"/>
      <c r="J252" s="9"/>
      <c r="K252" s="9" t="s">
        <v>462</v>
      </c>
      <c r="L252" s="9" t="s">
        <v>360</v>
      </c>
      <c r="M252" s="9"/>
    </row>
    <row r="253" s="3" customFormat="1" ht="21.35" customHeight="1" spans="1:13">
      <c r="A253" s="9"/>
      <c r="B253" s="9"/>
      <c r="C253" s="10"/>
      <c r="D253" s="9"/>
      <c r="E253" s="11"/>
      <c r="F253" s="11" t="s">
        <v>376</v>
      </c>
      <c r="G253" s="9" t="s">
        <v>725</v>
      </c>
      <c r="H253" s="9" t="s">
        <v>413</v>
      </c>
      <c r="I253" s="9" t="s">
        <v>608</v>
      </c>
      <c r="J253" s="9"/>
      <c r="K253" s="9" t="s">
        <v>726</v>
      </c>
      <c r="L253" s="9" t="s">
        <v>360</v>
      </c>
      <c r="M253" s="9"/>
    </row>
    <row r="254" s="3" customFormat="1" ht="21.35" customHeight="1" spans="1:13">
      <c r="A254" s="9"/>
      <c r="B254" s="9"/>
      <c r="C254" s="10"/>
      <c r="D254" s="9"/>
      <c r="E254" s="11"/>
      <c r="F254" s="11"/>
      <c r="G254" s="9" t="s">
        <v>727</v>
      </c>
      <c r="H254" s="9" t="s">
        <v>728</v>
      </c>
      <c r="I254" s="9" t="s">
        <v>608</v>
      </c>
      <c r="J254" s="9"/>
      <c r="K254" s="9" t="s">
        <v>726</v>
      </c>
      <c r="L254" s="9" t="s">
        <v>360</v>
      </c>
      <c r="M254" s="9"/>
    </row>
    <row r="255" s="3" customFormat="1" ht="21.35" customHeight="1" spans="1:13">
      <c r="A255" s="9"/>
      <c r="B255" s="9"/>
      <c r="C255" s="10"/>
      <c r="D255" s="9"/>
      <c r="E255" s="11"/>
      <c r="F255" s="11" t="s">
        <v>382</v>
      </c>
      <c r="G255" s="9" t="s">
        <v>383</v>
      </c>
      <c r="H255" s="9" t="s">
        <v>380</v>
      </c>
      <c r="I255" s="9" t="s">
        <v>371</v>
      </c>
      <c r="J255" s="9"/>
      <c r="K255" s="9" t="s">
        <v>381</v>
      </c>
      <c r="L255" s="9" t="s">
        <v>360</v>
      </c>
      <c r="M255" s="9"/>
    </row>
    <row r="256" s="3" customFormat="1" ht="21.35" customHeight="1" spans="1:13">
      <c r="A256" s="9"/>
      <c r="B256" s="9"/>
      <c r="C256" s="10"/>
      <c r="D256" s="9"/>
      <c r="E256" s="11" t="s">
        <v>386</v>
      </c>
      <c r="F256" s="11" t="s">
        <v>387</v>
      </c>
      <c r="G256" s="9" t="s">
        <v>729</v>
      </c>
      <c r="H256" s="9" t="s">
        <v>730</v>
      </c>
      <c r="I256" s="9"/>
      <c r="J256" s="9"/>
      <c r="K256" s="9"/>
      <c r="L256" s="9" t="s">
        <v>364</v>
      </c>
      <c r="M256" s="9"/>
    </row>
    <row r="257" s="3" customFormat="1" ht="21.35" customHeight="1" spans="1:13">
      <c r="A257" s="9"/>
      <c r="B257" s="9"/>
      <c r="C257" s="10"/>
      <c r="D257" s="9"/>
      <c r="E257" s="11"/>
      <c r="F257" s="11" t="s">
        <v>390</v>
      </c>
      <c r="G257" s="9" t="s">
        <v>731</v>
      </c>
      <c r="H257" s="9" t="s">
        <v>732</v>
      </c>
      <c r="I257" s="9" t="s">
        <v>371</v>
      </c>
      <c r="J257" s="9"/>
      <c r="K257" s="9"/>
      <c r="L257" s="9" t="s">
        <v>364</v>
      </c>
      <c r="M257" s="9"/>
    </row>
    <row r="258" s="3" customFormat="1" ht="21.35" customHeight="1" spans="1:13">
      <c r="A258" s="9"/>
      <c r="B258" s="9"/>
      <c r="C258" s="10"/>
      <c r="D258" s="9"/>
      <c r="E258" s="11"/>
      <c r="F258" s="11"/>
      <c r="G258" s="9" t="s">
        <v>733</v>
      </c>
      <c r="H258" s="9" t="s">
        <v>734</v>
      </c>
      <c r="I258" s="9" t="s">
        <v>371</v>
      </c>
      <c r="J258" s="9"/>
      <c r="K258" s="9"/>
      <c r="L258" s="9" t="s">
        <v>364</v>
      </c>
      <c r="M258" s="9"/>
    </row>
    <row r="259" s="3" customFormat="1" ht="21.35" customHeight="1" spans="1:13">
      <c r="A259" s="9"/>
      <c r="B259" s="9"/>
      <c r="C259" s="10"/>
      <c r="D259" s="9"/>
      <c r="E259" s="11"/>
      <c r="F259" s="11" t="s">
        <v>394</v>
      </c>
      <c r="G259" s="9" t="s">
        <v>472</v>
      </c>
      <c r="H259" s="9" t="s">
        <v>421</v>
      </c>
      <c r="I259" s="9"/>
      <c r="J259" s="9"/>
      <c r="K259" s="9"/>
      <c r="L259" s="9" t="s">
        <v>364</v>
      </c>
      <c r="M259" s="9"/>
    </row>
    <row r="260" s="3" customFormat="1" ht="21.35" customHeight="1" spans="1:13">
      <c r="A260" s="9"/>
      <c r="B260" s="9"/>
      <c r="C260" s="10"/>
      <c r="D260" s="9"/>
      <c r="E260" s="11"/>
      <c r="F260" s="11" t="s">
        <v>398</v>
      </c>
      <c r="G260" s="9" t="s">
        <v>735</v>
      </c>
      <c r="H260" s="9" t="s">
        <v>736</v>
      </c>
      <c r="I260" s="9" t="s">
        <v>371</v>
      </c>
      <c r="J260" s="9"/>
      <c r="K260" s="9"/>
      <c r="L260" s="9" t="s">
        <v>364</v>
      </c>
      <c r="M260" s="9"/>
    </row>
    <row r="261" s="3" customFormat="1" ht="21.35" customHeight="1" spans="1:13">
      <c r="A261" s="9"/>
      <c r="B261" s="9"/>
      <c r="C261" s="10"/>
      <c r="D261" s="9"/>
      <c r="E261" s="11"/>
      <c r="F261" s="11"/>
      <c r="G261" s="9" t="s">
        <v>737</v>
      </c>
      <c r="H261" s="9" t="s">
        <v>738</v>
      </c>
      <c r="I261" s="9" t="s">
        <v>371</v>
      </c>
      <c r="J261" s="9"/>
      <c r="K261" s="9"/>
      <c r="L261" s="9" t="s">
        <v>364</v>
      </c>
      <c r="M261" s="9"/>
    </row>
    <row r="262" s="3" customFormat="1" ht="21.35" customHeight="1" spans="1:13">
      <c r="A262" s="9"/>
      <c r="B262" s="9"/>
      <c r="C262" s="10"/>
      <c r="D262" s="9"/>
      <c r="E262" s="11" t="s">
        <v>400</v>
      </c>
      <c r="F262" s="11" t="s">
        <v>401</v>
      </c>
      <c r="G262" s="9" t="s">
        <v>739</v>
      </c>
      <c r="H262" s="9" t="s">
        <v>403</v>
      </c>
      <c r="I262" s="9" t="s">
        <v>393</v>
      </c>
      <c r="J262" s="9"/>
      <c r="K262" s="9" t="s">
        <v>381</v>
      </c>
      <c r="L262" s="9" t="s">
        <v>740</v>
      </c>
      <c r="M262" s="9"/>
    </row>
    <row r="263" s="3" customFormat="1" ht="21.35" customHeight="1" spans="1:13">
      <c r="A263" s="9"/>
      <c r="B263" s="9"/>
      <c r="C263" s="10"/>
      <c r="D263" s="9"/>
      <c r="E263" s="11"/>
      <c r="F263" s="11"/>
      <c r="G263" s="9" t="s">
        <v>741</v>
      </c>
      <c r="H263" s="9" t="s">
        <v>518</v>
      </c>
      <c r="I263" s="9" t="s">
        <v>393</v>
      </c>
      <c r="J263" s="9"/>
      <c r="K263" s="9" t="s">
        <v>381</v>
      </c>
      <c r="L263" s="9" t="s">
        <v>740</v>
      </c>
      <c r="M263" s="9"/>
    </row>
    <row r="264" s="3" customFormat="1" ht="21.35" customHeight="1" spans="1:13">
      <c r="A264" s="9" t="s">
        <v>352</v>
      </c>
      <c r="B264" s="9" t="s">
        <v>742</v>
      </c>
      <c r="C264" s="10">
        <v>750000</v>
      </c>
      <c r="D264" s="9" t="s">
        <v>743</v>
      </c>
      <c r="E264" s="11" t="s">
        <v>355</v>
      </c>
      <c r="F264" s="11" t="s">
        <v>356</v>
      </c>
      <c r="G264" s="9" t="s">
        <v>744</v>
      </c>
      <c r="H264" s="9" t="s">
        <v>440</v>
      </c>
      <c r="I264" s="9"/>
      <c r="J264" s="9"/>
      <c r="K264" s="9" t="s">
        <v>359</v>
      </c>
      <c r="L264" s="9" t="s">
        <v>360</v>
      </c>
      <c r="M264" s="9"/>
    </row>
    <row r="265" s="3" customFormat="1" ht="21.35" customHeight="1" spans="1:13">
      <c r="A265" s="9"/>
      <c r="B265" s="9"/>
      <c r="C265" s="10"/>
      <c r="D265" s="9"/>
      <c r="E265" s="11"/>
      <c r="F265" s="11"/>
      <c r="G265" s="9" t="s">
        <v>745</v>
      </c>
      <c r="H265" s="9" t="s">
        <v>440</v>
      </c>
      <c r="I265" s="9"/>
      <c r="J265" s="9"/>
      <c r="K265" s="9" t="s">
        <v>359</v>
      </c>
      <c r="L265" s="9" t="s">
        <v>360</v>
      </c>
      <c r="M265" s="9"/>
    </row>
    <row r="266" s="3" customFormat="1" ht="21.35" customHeight="1" spans="1:13">
      <c r="A266" s="9"/>
      <c r="B266" s="9"/>
      <c r="C266" s="10"/>
      <c r="D266" s="9"/>
      <c r="E266" s="11"/>
      <c r="F266" s="11"/>
      <c r="G266" s="9" t="s">
        <v>746</v>
      </c>
      <c r="H266" s="9" t="s">
        <v>747</v>
      </c>
      <c r="I266" s="9"/>
      <c r="J266" s="9"/>
      <c r="K266" s="9" t="s">
        <v>359</v>
      </c>
      <c r="L266" s="9" t="s">
        <v>360</v>
      </c>
      <c r="M266" s="9"/>
    </row>
    <row r="267" s="3" customFormat="1" ht="21.35" customHeight="1" spans="1:13">
      <c r="A267" s="9"/>
      <c r="B267" s="9"/>
      <c r="C267" s="10"/>
      <c r="D267" s="9"/>
      <c r="E267" s="11"/>
      <c r="F267" s="11" t="s">
        <v>361</v>
      </c>
      <c r="G267" s="9" t="s">
        <v>748</v>
      </c>
      <c r="H267" s="9" t="s">
        <v>449</v>
      </c>
      <c r="I267" s="9"/>
      <c r="J267" s="9"/>
      <c r="K267" s="9"/>
      <c r="L267" s="9" t="s">
        <v>364</v>
      </c>
      <c r="M267" s="9"/>
    </row>
    <row r="268" s="3" customFormat="1" ht="24.85" customHeight="1" spans="1:13">
      <c r="A268" s="9"/>
      <c r="B268" s="9"/>
      <c r="C268" s="10"/>
      <c r="D268" s="9"/>
      <c r="E268" s="11"/>
      <c r="F268" s="11" t="s">
        <v>365</v>
      </c>
      <c r="G268" s="9" t="s">
        <v>749</v>
      </c>
      <c r="H268" s="9" t="s">
        <v>506</v>
      </c>
      <c r="I268" s="9"/>
      <c r="J268" s="9"/>
      <c r="K268" s="9"/>
      <c r="L268" s="9" t="s">
        <v>364</v>
      </c>
      <c r="M268" s="9"/>
    </row>
    <row r="269" s="3" customFormat="1" ht="21.35" customHeight="1" spans="1:13">
      <c r="A269" s="9"/>
      <c r="B269" s="9"/>
      <c r="C269" s="10"/>
      <c r="D269" s="9"/>
      <c r="E269" s="11" t="s">
        <v>367</v>
      </c>
      <c r="F269" s="11" t="s">
        <v>368</v>
      </c>
      <c r="G269" s="9" t="s">
        <v>750</v>
      </c>
      <c r="H269" s="9" t="s">
        <v>751</v>
      </c>
      <c r="I269" s="9"/>
      <c r="J269" s="9"/>
      <c r="K269" s="9"/>
      <c r="L269" s="9" t="s">
        <v>364</v>
      </c>
      <c r="M269" s="9"/>
    </row>
    <row r="270" s="3" customFormat="1" ht="21.35" customHeight="1" spans="1:13">
      <c r="A270" s="9"/>
      <c r="B270" s="9"/>
      <c r="C270" s="10"/>
      <c r="D270" s="9"/>
      <c r="E270" s="11"/>
      <c r="F270" s="11"/>
      <c r="G270" s="9" t="s">
        <v>752</v>
      </c>
      <c r="H270" s="9" t="s">
        <v>753</v>
      </c>
      <c r="I270" s="9"/>
      <c r="J270" s="9"/>
      <c r="K270" s="9" t="s">
        <v>462</v>
      </c>
      <c r="L270" s="9" t="s">
        <v>360</v>
      </c>
      <c r="M270" s="9"/>
    </row>
    <row r="271" s="3" customFormat="1" ht="21.35" customHeight="1" spans="1:13">
      <c r="A271" s="9"/>
      <c r="B271" s="9"/>
      <c r="C271" s="10"/>
      <c r="D271" s="9"/>
      <c r="E271" s="11"/>
      <c r="F271" s="11" t="s">
        <v>376</v>
      </c>
      <c r="G271" s="9" t="s">
        <v>754</v>
      </c>
      <c r="H271" s="9" t="s">
        <v>380</v>
      </c>
      <c r="I271" s="9"/>
      <c r="J271" s="9"/>
      <c r="K271" s="9" t="s">
        <v>381</v>
      </c>
      <c r="L271" s="9" t="s">
        <v>360</v>
      </c>
      <c r="M271" s="9"/>
    </row>
    <row r="272" s="3" customFormat="1" ht="21.35" customHeight="1" spans="1:13">
      <c r="A272" s="9"/>
      <c r="B272" s="9"/>
      <c r="C272" s="10"/>
      <c r="D272" s="9"/>
      <c r="E272" s="11"/>
      <c r="F272" s="11" t="s">
        <v>382</v>
      </c>
      <c r="G272" s="9" t="s">
        <v>755</v>
      </c>
      <c r="H272" s="9" t="s">
        <v>485</v>
      </c>
      <c r="I272" s="9"/>
      <c r="J272" s="9"/>
      <c r="K272" s="9" t="s">
        <v>756</v>
      </c>
      <c r="L272" s="9" t="s">
        <v>552</v>
      </c>
      <c r="M272" s="9"/>
    </row>
    <row r="273" s="3" customFormat="1" ht="21.35" customHeight="1" spans="1:13">
      <c r="A273" s="9"/>
      <c r="B273" s="9"/>
      <c r="C273" s="10"/>
      <c r="D273" s="9"/>
      <c r="E273" s="11" t="s">
        <v>386</v>
      </c>
      <c r="F273" s="11" t="s">
        <v>387</v>
      </c>
      <c r="G273" s="9" t="s">
        <v>757</v>
      </c>
      <c r="H273" s="9" t="s">
        <v>440</v>
      </c>
      <c r="I273" s="9"/>
      <c r="J273" s="9"/>
      <c r="K273" s="9"/>
      <c r="L273" s="9" t="s">
        <v>364</v>
      </c>
      <c r="M273" s="9"/>
    </row>
    <row r="274" s="3" customFormat="1" ht="21.35" customHeight="1" spans="1:13">
      <c r="A274" s="9"/>
      <c r="B274" s="9"/>
      <c r="C274" s="10"/>
      <c r="D274" s="9"/>
      <c r="E274" s="11"/>
      <c r="F274" s="11" t="s">
        <v>390</v>
      </c>
      <c r="G274" s="9" t="s">
        <v>758</v>
      </c>
      <c r="H274" s="9" t="s">
        <v>759</v>
      </c>
      <c r="I274" s="9"/>
      <c r="J274" s="9"/>
      <c r="K274" s="9"/>
      <c r="L274" s="9" t="s">
        <v>364</v>
      </c>
      <c r="M274" s="9"/>
    </row>
    <row r="275" s="3" customFormat="1" ht="24.85" customHeight="1" spans="1:13">
      <c r="A275" s="9"/>
      <c r="B275" s="9"/>
      <c r="C275" s="10"/>
      <c r="D275" s="9"/>
      <c r="E275" s="11"/>
      <c r="F275" s="11" t="s">
        <v>394</v>
      </c>
      <c r="G275" s="9" t="s">
        <v>760</v>
      </c>
      <c r="H275" s="9" t="s">
        <v>761</v>
      </c>
      <c r="I275" s="9"/>
      <c r="J275" s="9"/>
      <c r="K275" s="9"/>
      <c r="L275" s="9" t="s">
        <v>364</v>
      </c>
      <c r="M275" s="9"/>
    </row>
    <row r="276" s="3" customFormat="1" ht="21.35" customHeight="1" spans="1:13">
      <c r="A276" s="9"/>
      <c r="B276" s="9"/>
      <c r="C276" s="10"/>
      <c r="D276" s="9"/>
      <c r="E276" s="11"/>
      <c r="F276" s="11" t="s">
        <v>398</v>
      </c>
      <c r="G276" s="9" t="s">
        <v>762</v>
      </c>
      <c r="H276" s="9" t="s">
        <v>449</v>
      </c>
      <c r="I276" s="9"/>
      <c r="J276" s="9"/>
      <c r="K276" s="9"/>
      <c r="L276" s="9" t="s">
        <v>364</v>
      </c>
      <c r="M276" s="9"/>
    </row>
    <row r="277" s="3" customFormat="1" ht="21.35" customHeight="1" spans="1:13">
      <c r="A277" s="9"/>
      <c r="B277" s="9"/>
      <c r="C277" s="10"/>
      <c r="D277" s="9"/>
      <c r="E277" s="11" t="s">
        <v>400</v>
      </c>
      <c r="F277" s="11" t="s">
        <v>401</v>
      </c>
      <c r="G277" s="9" t="s">
        <v>763</v>
      </c>
      <c r="H277" s="9" t="s">
        <v>454</v>
      </c>
      <c r="I277" s="9"/>
      <c r="J277" s="9"/>
      <c r="K277" s="9" t="s">
        <v>381</v>
      </c>
      <c r="L277" s="9" t="s">
        <v>397</v>
      </c>
      <c r="M277" s="9"/>
    </row>
    <row r="278" s="3" customFormat="1" ht="21.35" customHeight="1" spans="1:13">
      <c r="A278" s="9" t="s">
        <v>352</v>
      </c>
      <c r="B278" s="9" t="s">
        <v>764</v>
      </c>
      <c r="C278" s="10">
        <v>770000</v>
      </c>
      <c r="D278" s="9" t="s">
        <v>765</v>
      </c>
      <c r="E278" s="11" t="s">
        <v>355</v>
      </c>
      <c r="F278" s="11" t="s">
        <v>356</v>
      </c>
      <c r="G278" s="9" t="s">
        <v>158</v>
      </c>
      <c r="H278" s="9" t="s">
        <v>766</v>
      </c>
      <c r="I278" s="9"/>
      <c r="J278" s="9"/>
      <c r="K278" s="9"/>
      <c r="L278" s="9" t="s">
        <v>364</v>
      </c>
      <c r="M278" s="9"/>
    </row>
    <row r="279" s="3" customFormat="1" ht="21.35" customHeight="1" spans="1:13">
      <c r="A279" s="9"/>
      <c r="B279" s="9"/>
      <c r="C279" s="10"/>
      <c r="D279" s="9"/>
      <c r="E279" s="11"/>
      <c r="F279" s="11" t="s">
        <v>361</v>
      </c>
      <c r="G279" s="9" t="s">
        <v>767</v>
      </c>
      <c r="H279" s="9" t="s">
        <v>363</v>
      </c>
      <c r="I279" s="9"/>
      <c r="J279" s="9"/>
      <c r="K279" s="9"/>
      <c r="L279" s="9" t="s">
        <v>364</v>
      </c>
      <c r="M279" s="9"/>
    </row>
    <row r="280" s="3" customFormat="1" ht="21.35" customHeight="1" spans="1:13">
      <c r="A280" s="9"/>
      <c r="B280" s="9"/>
      <c r="C280" s="10"/>
      <c r="D280" s="9"/>
      <c r="E280" s="11"/>
      <c r="F280" s="11" t="s">
        <v>365</v>
      </c>
      <c r="G280" s="9" t="s">
        <v>768</v>
      </c>
      <c r="H280" s="9" t="s">
        <v>363</v>
      </c>
      <c r="I280" s="9"/>
      <c r="J280" s="9"/>
      <c r="K280" s="9"/>
      <c r="L280" s="9" t="s">
        <v>364</v>
      </c>
      <c r="M280" s="9"/>
    </row>
    <row r="281" s="3" customFormat="1" ht="21.35" customHeight="1" spans="1:13">
      <c r="A281" s="9"/>
      <c r="B281" s="9"/>
      <c r="C281" s="10"/>
      <c r="D281" s="9"/>
      <c r="E281" s="11" t="s">
        <v>367</v>
      </c>
      <c r="F281" s="11" t="s">
        <v>368</v>
      </c>
      <c r="G281" s="9" t="s">
        <v>769</v>
      </c>
      <c r="H281" s="9" t="s">
        <v>770</v>
      </c>
      <c r="I281" s="9"/>
      <c r="J281" s="9"/>
      <c r="K281" s="9"/>
      <c r="L281" s="9" t="s">
        <v>364</v>
      </c>
      <c r="M281" s="9"/>
    </row>
    <row r="282" s="3" customFormat="1" ht="21.35" customHeight="1" spans="1:13">
      <c r="A282" s="9"/>
      <c r="B282" s="9"/>
      <c r="C282" s="10"/>
      <c r="D282" s="9"/>
      <c r="E282" s="11"/>
      <c r="F282" s="11"/>
      <c r="G282" s="9" t="s">
        <v>771</v>
      </c>
      <c r="H282" s="9" t="s">
        <v>772</v>
      </c>
      <c r="I282" s="9"/>
      <c r="J282" s="9"/>
      <c r="K282" s="9"/>
      <c r="L282" s="9" t="s">
        <v>364</v>
      </c>
      <c r="M282" s="9"/>
    </row>
    <row r="283" s="3" customFormat="1" ht="21.35" customHeight="1" spans="1:13">
      <c r="A283" s="9"/>
      <c r="B283" s="9"/>
      <c r="C283" s="10"/>
      <c r="D283" s="9"/>
      <c r="E283" s="11"/>
      <c r="F283" s="11" t="s">
        <v>376</v>
      </c>
      <c r="G283" s="9" t="s">
        <v>773</v>
      </c>
      <c r="H283" s="9" t="s">
        <v>380</v>
      </c>
      <c r="I283" s="9"/>
      <c r="J283" s="9"/>
      <c r="K283" s="9" t="s">
        <v>381</v>
      </c>
      <c r="L283" s="9" t="s">
        <v>360</v>
      </c>
      <c r="M283" s="9"/>
    </row>
    <row r="284" s="3" customFormat="1" ht="21.35" customHeight="1" spans="1:13">
      <c r="A284" s="9"/>
      <c r="B284" s="9"/>
      <c r="C284" s="10"/>
      <c r="D284" s="9"/>
      <c r="E284" s="11"/>
      <c r="F284" s="11"/>
      <c r="G284" s="9" t="s">
        <v>774</v>
      </c>
      <c r="H284" s="9" t="s">
        <v>380</v>
      </c>
      <c r="I284" s="9"/>
      <c r="J284" s="9"/>
      <c r="K284" s="9" t="s">
        <v>381</v>
      </c>
      <c r="L284" s="9" t="s">
        <v>360</v>
      </c>
      <c r="M284" s="9"/>
    </row>
    <row r="285" s="3" customFormat="1" ht="21.35" customHeight="1" spans="1:13">
      <c r="A285" s="9"/>
      <c r="B285" s="9"/>
      <c r="C285" s="10"/>
      <c r="D285" s="9"/>
      <c r="E285" s="11"/>
      <c r="F285" s="11" t="s">
        <v>382</v>
      </c>
      <c r="G285" s="9" t="s">
        <v>775</v>
      </c>
      <c r="H285" s="9" t="s">
        <v>380</v>
      </c>
      <c r="I285" s="9"/>
      <c r="J285" s="9"/>
      <c r="K285" s="9" t="s">
        <v>381</v>
      </c>
      <c r="L285" s="9" t="s">
        <v>360</v>
      </c>
      <c r="M285" s="9"/>
    </row>
    <row r="286" s="3" customFormat="1" ht="21.35" customHeight="1" spans="1:13">
      <c r="A286" s="9"/>
      <c r="B286" s="9"/>
      <c r="C286" s="10"/>
      <c r="D286" s="9"/>
      <c r="E286" s="11"/>
      <c r="F286" s="11"/>
      <c r="G286" s="9" t="s">
        <v>383</v>
      </c>
      <c r="H286" s="9" t="s">
        <v>380</v>
      </c>
      <c r="I286" s="9"/>
      <c r="J286" s="9"/>
      <c r="K286" s="9" t="s">
        <v>381</v>
      </c>
      <c r="L286" s="9" t="s">
        <v>360</v>
      </c>
      <c r="M286" s="9"/>
    </row>
    <row r="287" s="3" customFormat="1" ht="21.35" customHeight="1" spans="1:13">
      <c r="A287" s="9"/>
      <c r="B287" s="9"/>
      <c r="C287" s="10"/>
      <c r="D287" s="9"/>
      <c r="E287" s="11" t="s">
        <v>386</v>
      </c>
      <c r="F287" s="11" t="s">
        <v>387</v>
      </c>
      <c r="G287" s="9" t="s">
        <v>776</v>
      </c>
      <c r="H287" s="9" t="s">
        <v>777</v>
      </c>
      <c r="I287" s="9"/>
      <c r="J287" s="9"/>
      <c r="K287" s="9" t="s">
        <v>526</v>
      </c>
      <c r="L287" s="9" t="s">
        <v>397</v>
      </c>
      <c r="M287" s="9"/>
    </row>
    <row r="288" s="3" customFormat="1" ht="21.35" customHeight="1" spans="1:13">
      <c r="A288" s="9"/>
      <c r="B288" s="9"/>
      <c r="C288" s="10"/>
      <c r="D288" s="9"/>
      <c r="E288" s="11"/>
      <c r="F288" s="11"/>
      <c r="G288" s="9" t="s">
        <v>778</v>
      </c>
      <c r="H288" s="9" t="s">
        <v>503</v>
      </c>
      <c r="I288" s="9"/>
      <c r="J288" s="9"/>
      <c r="K288" s="9" t="s">
        <v>526</v>
      </c>
      <c r="L288" s="9" t="s">
        <v>397</v>
      </c>
      <c r="M288" s="9"/>
    </row>
    <row r="289" s="3" customFormat="1" ht="21.35" customHeight="1" spans="1:13">
      <c r="A289" s="9"/>
      <c r="B289" s="9"/>
      <c r="C289" s="10"/>
      <c r="D289" s="9"/>
      <c r="E289" s="11"/>
      <c r="F289" s="11" t="s">
        <v>390</v>
      </c>
      <c r="G289" s="9" t="s">
        <v>779</v>
      </c>
      <c r="H289" s="9" t="s">
        <v>363</v>
      </c>
      <c r="I289" s="9"/>
      <c r="J289" s="9"/>
      <c r="K289" s="9"/>
      <c r="L289" s="9" t="s">
        <v>364</v>
      </c>
      <c r="M289" s="9"/>
    </row>
    <row r="290" s="3" customFormat="1" ht="21.35" customHeight="1" spans="1:13">
      <c r="A290" s="9"/>
      <c r="B290" s="9"/>
      <c r="C290" s="10"/>
      <c r="D290" s="9"/>
      <c r="E290" s="11"/>
      <c r="F290" s="11"/>
      <c r="G290" s="9" t="s">
        <v>780</v>
      </c>
      <c r="H290" s="9" t="s">
        <v>363</v>
      </c>
      <c r="I290" s="9"/>
      <c r="J290" s="9"/>
      <c r="K290" s="9"/>
      <c r="L290" s="9" t="s">
        <v>364</v>
      </c>
      <c r="M290" s="9"/>
    </row>
    <row r="291" s="3" customFormat="1" ht="21.35" customHeight="1" spans="1:13">
      <c r="A291" s="9"/>
      <c r="B291" s="9"/>
      <c r="C291" s="10"/>
      <c r="D291" s="9"/>
      <c r="E291" s="11"/>
      <c r="F291" s="11" t="s">
        <v>394</v>
      </c>
      <c r="G291" s="9" t="s">
        <v>425</v>
      </c>
      <c r="H291" s="9" t="s">
        <v>363</v>
      </c>
      <c r="I291" s="9"/>
      <c r="J291" s="9"/>
      <c r="K291" s="9"/>
      <c r="L291" s="9" t="s">
        <v>364</v>
      </c>
      <c r="M291" s="9"/>
    </row>
    <row r="292" s="3" customFormat="1" ht="21.35" customHeight="1" spans="1:13">
      <c r="A292" s="9"/>
      <c r="B292" s="9"/>
      <c r="C292" s="10"/>
      <c r="D292" s="9"/>
      <c r="E292" s="11"/>
      <c r="F292" s="11" t="s">
        <v>398</v>
      </c>
      <c r="G292" s="9" t="s">
        <v>781</v>
      </c>
      <c r="H292" s="9" t="s">
        <v>363</v>
      </c>
      <c r="I292" s="9"/>
      <c r="J292" s="9"/>
      <c r="K292" s="9"/>
      <c r="L292" s="9" t="s">
        <v>364</v>
      </c>
      <c r="M292" s="9"/>
    </row>
    <row r="293" s="3" customFormat="1" ht="21.35" customHeight="1" spans="1:13">
      <c r="A293" s="9"/>
      <c r="B293" s="9"/>
      <c r="C293" s="10"/>
      <c r="D293" s="9"/>
      <c r="E293" s="11"/>
      <c r="F293" s="11"/>
      <c r="G293" s="9" t="s">
        <v>782</v>
      </c>
      <c r="H293" s="9" t="s">
        <v>363</v>
      </c>
      <c r="I293" s="9"/>
      <c r="J293" s="9"/>
      <c r="K293" s="9"/>
      <c r="L293" s="9" t="s">
        <v>364</v>
      </c>
      <c r="M293" s="9"/>
    </row>
    <row r="294" s="3" customFormat="1" ht="21.35" customHeight="1" spans="1:13">
      <c r="A294" s="9"/>
      <c r="B294" s="9"/>
      <c r="C294" s="10"/>
      <c r="D294" s="9"/>
      <c r="E294" s="11" t="s">
        <v>400</v>
      </c>
      <c r="F294" s="11" t="s">
        <v>401</v>
      </c>
      <c r="G294" s="9" t="s">
        <v>548</v>
      </c>
      <c r="H294" s="9" t="s">
        <v>783</v>
      </c>
      <c r="I294" s="9"/>
      <c r="J294" s="9"/>
      <c r="K294" s="9" t="s">
        <v>381</v>
      </c>
      <c r="L294" s="9" t="s">
        <v>397</v>
      </c>
      <c r="M294" s="9"/>
    </row>
    <row r="295" s="3" customFormat="1" ht="21.35" customHeight="1" spans="1:13">
      <c r="A295" s="9"/>
      <c r="B295" s="9"/>
      <c r="C295" s="10"/>
      <c r="D295" s="9"/>
      <c r="E295" s="11"/>
      <c r="F295" s="11"/>
      <c r="G295" s="9" t="s">
        <v>784</v>
      </c>
      <c r="H295" s="9" t="s">
        <v>430</v>
      </c>
      <c r="I295" s="9"/>
      <c r="J295" s="9"/>
      <c r="K295" s="9" t="s">
        <v>381</v>
      </c>
      <c r="L295" s="9" t="s">
        <v>397</v>
      </c>
      <c r="M295" s="9"/>
    </row>
    <row r="296" s="3" customFormat="1" ht="21.35" customHeight="1" spans="1:13">
      <c r="A296" s="9" t="s">
        <v>352</v>
      </c>
      <c r="B296" s="9" t="s">
        <v>785</v>
      </c>
      <c r="C296" s="10">
        <v>2880000</v>
      </c>
      <c r="D296" s="9" t="s">
        <v>786</v>
      </c>
      <c r="E296" s="11" t="s">
        <v>355</v>
      </c>
      <c r="F296" s="11" t="s">
        <v>356</v>
      </c>
      <c r="G296" s="9" t="s">
        <v>787</v>
      </c>
      <c r="H296" s="9" t="s">
        <v>788</v>
      </c>
      <c r="I296" s="9"/>
      <c r="J296" s="9"/>
      <c r="K296" s="9" t="s">
        <v>359</v>
      </c>
      <c r="L296" s="9" t="s">
        <v>360</v>
      </c>
      <c r="M296" s="9"/>
    </row>
    <row r="297" s="3" customFormat="1" ht="21.35" customHeight="1" spans="1:13">
      <c r="A297" s="9"/>
      <c r="B297" s="9"/>
      <c r="C297" s="10"/>
      <c r="D297" s="9"/>
      <c r="E297" s="11"/>
      <c r="F297" s="11" t="s">
        <v>361</v>
      </c>
      <c r="G297" s="9" t="s">
        <v>789</v>
      </c>
      <c r="H297" s="9" t="s">
        <v>485</v>
      </c>
      <c r="I297" s="9"/>
      <c r="J297" s="9"/>
      <c r="K297" s="9" t="s">
        <v>359</v>
      </c>
      <c r="L297" s="9" t="s">
        <v>360</v>
      </c>
      <c r="M297" s="9"/>
    </row>
    <row r="298" s="3" customFormat="1" ht="21.35" customHeight="1" spans="1:13">
      <c r="A298" s="9"/>
      <c r="B298" s="9"/>
      <c r="C298" s="10"/>
      <c r="D298" s="9"/>
      <c r="E298" s="11"/>
      <c r="F298" s="11"/>
      <c r="G298" s="9" t="s">
        <v>790</v>
      </c>
      <c r="H298" s="9" t="s">
        <v>514</v>
      </c>
      <c r="I298" s="9"/>
      <c r="J298" s="9"/>
      <c r="K298" s="9" t="s">
        <v>359</v>
      </c>
      <c r="L298" s="9" t="s">
        <v>360</v>
      </c>
      <c r="M298" s="9"/>
    </row>
    <row r="299" s="3" customFormat="1" ht="21.35" customHeight="1" spans="1:13">
      <c r="A299" s="9"/>
      <c r="B299" s="9"/>
      <c r="C299" s="10"/>
      <c r="D299" s="9"/>
      <c r="E299" s="11"/>
      <c r="F299" s="11" t="s">
        <v>365</v>
      </c>
      <c r="G299" s="9" t="s">
        <v>791</v>
      </c>
      <c r="H299" s="9" t="s">
        <v>483</v>
      </c>
      <c r="I299" s="9"/>
      <c r="J299" s="9"/>
      <c r="K299" s="9" t="s">
        <v>359</v>
      </c>
      <c r="L299" s="9" t="s">
        <v>360</v>
      </c>
      <c r="M299" s="9"/>
    </row>
    <row r="300" s="3" customFormat="1" ht="21.35" customHeight="1" spans="1:13">
      <c r="A300" s="9"/>
      <c r="B300" s="9"/>
      <c r="C300" s="10"/>
      <c r="D300" s="9"/>
      <c r="E300" s="11" t="s">
        <v>367</v>
      </c>
      <c r="F300" s="11" t="s">
        <v>368</v>
      </c>
      <c r="G300" s="9" t="s">
        <v>792</v>
      </c>
      <c r="H300" s="9" t="s">
        <v>793</v>
      </c>
      <c r="I300" s="9"/>
      <c r="J300" s="9"/>
      <c r="K300" s="9" t="s">
        <v>526</v>
      </c>
      <c r="L300" s="9" t="s">
        <v>397</v>
      </c>
      <c r="M300" s="9"/>
    </row>
    <row r="301" s="3" customFormat="1" ht="21.35" customHeight="1" spans="1:13">
      <c r="A301" s="9"/>
      <c r="B301" s="9"/>
      <c r="C301" s="10"/>
      <c r="D301" s="9"/>
      <c r="E301" s="11"/>
      <c r="F301" s="11" t="s">
        <v>376</v>
      </c>
      <c r="G301" s="9" t="s">
        <v>794</v>
      </c>
      <c r="H301" s="9" t="s">
        <v>430</v>
      </c>
      <c r="I301" s="9"/>
      <c r="J301" s="9"/>
      <c r="K301" s="9" t="s">
        <v>494</v>
      </c>
      <c r="L301" s="9" t="s">
        <v>397</v>
      </c>
      <c r="M301" s="9"/>
    </row>
    <row r="302" s="3" customFormat="1" ht="21.35" customHeight="1" spans="1:13">
      <c r="A302" s="9"/>
      <c r="B302" s="9"/>
      <c r="C302" s="10"/>
      <c r="D302" s="9"/>
      <c r="E302" s="11"/>
      <c r="F302" s="11" t="s">
        <v>382</v>
      </c>
      <c r="G302" s="9" t="s">
        <v>445</v>
      </c>
      <c r="H302" s="9" t="s">
        <v>795</v>
      </c>
      <c r="I302" s="9"/>
      <c r="J302" s="9"/>
      <c r="K302" s="9"/>
      <c r="L302" s="9" t="s">
        <v>364</v>
      </c>
      <c r="M302" s="9"/>
    </row>
    <row r="303" s="3" customFormat="1" ht="21.35" customHeight="1" spans="1:13">
      <c r="A303" s="9"/>
      <c r="B303" s="9"/>
      <c r="C303" s="10"/>
      <c r="D303" s="9"/>
      <c r="E303" s="11" t="s">
        <v>386</v>
      </c>
      <c r="F303" s="11" t="s">
        <v>387</v>
      </c>
      <c r="G303" s="9" t="s">
        <v>796</v>
      </c>
      <c r="H303" s="9" t="s">
        <v>797</v>
      </c>
      <c r="I303" s="9"/>
      <c r="J303" s="9"/>
      <c r="K303" s="9"/>
      <c r="L303" s="9" t="s">
        <v>364</v>
      </c>
      <c r="M303" s="9"/>
    </row>
    <row r="304" s="3" customFormat="1" ht="21.35" customHeight="1" spans="1:13">
      <c r="A304" s="9"/>
      <c r="B304" s="9"/>
      <c r="C304" s="10"/>
      <c r="D304" s="9"/>
      <c r="E304" s="11"/>
      <c r="F304" s="11" t="s">
        <v>390</v>
      </c>
      <c r="G304" s="9" t="s">
        <v>798</v>
      </c>
      <c r="H304" s="9" t="s">
        <v>449</v>
      </c>
      <c r="I304" s="9"/>
      <c r="J304" s="9"/>
      <c r="K304" s="9"/>
      <c r="L304" s="9" t="s">
        <v>364</v>
      </c>
      <c r="M304" s="9"/>
    </row>
    <row r="305" s="3" customFormat="1" ht="21.35" customHeight="1" spans="1:13">
      <c r="A305" s="9"/>
      <c r="B305" s="9"/>
      <c r="C305" s="10"/>
      <c r="D305" s="9"/>
      <c r="E305" s="11"/>
      <c r="F305" s="11" t="s">
        <v>394</v>
      </c>
      <c r="G305" s="9" t="s">
        <v>799</v>
      </c>
      <c r="H305" s="9" t="s">
        <v>800</v>
      </c>
      <c r="I305" s="9"/>
      <c r="J305" s="9"/>
      <c r="K305" s="9" t="s">
        <v>494</v>
      </c>
      <c r="L305" s="9" t="s">
        <v>397</v>
      </c>
      <c r="M305" s="9"/>
    </row>
    <row r="306" s="3" customFormat="1" ht="21.35" customHeight="1" spans="1:13">
      <c r="A306" s="9"/>
      <c r="B306" s="9"/>
      <c r="C306" s="10"/>
      <c r="D306" s="9"/>
      <c r="E306" s="11"/>
      <c r="F306" s="11" t="s">
        <v>398</v>
      </c>
      <c r="G306" s="9" t="s">
        <v>801</v>
      </c>
      <c r="H306" s="9" t="s">
        <v>679</v>
      </c>
      <c r="I306" s="9"/>
      <c r="J306" s="9"/>
      <c r="K306" s="9"/>
      <c r="L306" s="9" t="s">
        <v>364</v>
      </c>
      <c r="M306" s="9"/>
    </row>
    <row r="307" s="3" customFormat="1" ht="21.35" customHeight="1" spans="1:13">
      <c r="A307" s="9"/>
      <c r="B307" s="9"/>
      <c r="C307" s="10"/>
      <c r="D307" s="9"/>
      <c r="E307" s="11" t="s">
        <v>400</v>
      </c>
      <c r="F307" s="11" t="s">
        <v>401</v>
      </c>
      <c r="G307" s="9" t="s">
        <v>802</v>
      </c>
      <c r="H307" s="9" t="s">
        <v>476</v>
      </c>
      <c r="I307" s="9"/>
      <c r="J307" s="9"/>
      <c r="K307" s="9" t="s">
        <v>494</v>
      </c>
      <c r="L307" s="9" t="s">
        <v>397</v>
      </c>
      <c r="M307" s="9"/>
    </row>
    <row r="308" s="3" customFormat="1" ht="21.35" customHeight="1" spans="1:13">
      <c r="A308" s="9"/>
      <c r="B308" s="9"/>
      <c r="C308" s="10"/>
      <c r="D308" s="9"/>
      <c r="E308" s="11"/>
      <c r="F308" s="11"/>
      <c r="G308" s="9" t="s">
        <v>548</v>
      </c>
      <c r="H308" s="9" t="s">
        <v>430</v>
      </c>
      <c r="I308" s="9"/>
      <c r="J308" s="9"/>
      <c r="K308" s="9" t="s">
        <v>494</v>
      </c>
      <c r="L308" s="9" t="s">
        <v>397</v>
      </c>
      <c r="M308" s="9"/>
    </row>
    <row r="309" s="3" customFormat="1" ht="14.3" customHeight="1" spans="1:13">
      <c r="A309" s="5" t="s">
        <v>243</v>
      </c>
      <c r="B309" s="5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</row>
  </sheetData>
  <mergeCells count="241">
    <mergeCell ref="C2:M2"/>
    <mergeCell ref="A3:K3"/>
    <mergeCell ref="L3:M3"/>
    <mergeCell ref="E4:M4"/>
    <mergeCell ref="A309:D309"/>
    <mergeCell ref="A4:A5"/>
    <mergeCell ref="A7:A21"/>
    <mergeCell ref="A22:A37"/>
    <mergeCell ref="A38:A48"/>
    <mergeCell ref="A49:A66"/>
    <mergeCell ref="A67:A81"/>
    <mergeCell ref="A82:A92"/>
    <mergeCell ref="A93:A109"/>
    <mergeCell ref="A110:A121"/>
    <mergeCell ref="A122:A134"/>
    <mergeCell ref="A135:A146"/>
    <mergeCell ref="A147:A162"/>
    <mergeCell ref="A163:A177"/>
    <mergeCell ref="A178:A195"/>
    <mergeCell ref="A196:A211"/>
    <mergeCell ref="A212:A231"/>
    <mergeCell ref="A232:A246"/>
    <mergeCell ref="A247:A263"/>
    <mergeCell ref="A264:A277"/>
    <mergeCell ref="A278:A295"/>
    <mergeCell ref="A296:A308"/>
    <mergeCell ref="B4:B5"/>
    <mergeCell ref="B7:B21"/>
    <mergeCell ref="B22:B37"/>
    <mergeCell ref="B38:B48"/>
    <mergeCell ref="B49:B66"/>
    <mergeCell ref="B67:B81"/>
    <mergeCell ref="B82:B92"/>
    <mergeCell ref="B93:B109"/>
    <mergeCell ref="B110:B121"/>
    <mergeCell ref="B122:B134"/>
    <mergeCell ref="B135:B146"/>
    <mergeCell ref="B147:B162"/>
    <mergeCell ref="B163:B177"/>
    <mergeCell ref="B178:B195"/>
    <mergeCell ref="B196:B211"/>
    <mergeCell ref="B212:B231"/>
    <mergeCell ref="B232:B246"/>
    <mergeCell ref="B247:B263"/>
    <mergeCell ref="B264:B277"/>
    <mergeCell ref="B278:B295"/>
    <mergeCell ref="B296:B308"/>
    <mergeCell ref="C4:C5"/>
    <mergeCell ref="C7:C21"/>
    <mergeCell ref="C22:C37"/>
    <mergeCell ref="C38:C48"/>
    <mergeCell ref="C49:C66"/>
    <mergeCell ref="C67:C81"/>
    <mergeCell ref="C82:C92"/>
    <mergeCell ref="C93:C109"/>
    <mergeCell ref="C110:C121"/>
    <mergeCell ref="C122:C134"/>
    <mergeCell ref="C135:C146"/>
    <mergeCell ref="C147:C162"/>
    <mergeCell ref="C163:C177"/>
    <mergeCell ref="C178:C195"/>
    <mergeCell ref="C196:C211"/>
    <mergeCell ref="C212:C231"/>
    <mergeCell ref="C232:C246"/>
    <mergeCell ref="C247:C263"/>
    <mergeCell ref="C264:C277"/>
    <mergeCell ref="C278:C295"/>
    <mergeCell ref="C296:C308"/>
    <mergeCell ref="D4:D5"/>
    <mergeCell ref="D7:D21"/>
    <mergeCell ref="D22:D37"/>
    <mergeCell ref="D38:D48"/>
    <mergeCell ref="D49:D66"/>
    <mergeCell ref="D67:D81"/>
    <mergeCell ref="D82:D92"/>
    <mergeCell ref="D93:D109"/>
    <mergeCell ref="D110:D121"/>
    <mergeCell ref="D122:D134"/>
    <mergeCell ref="D135:D146"/>
    <mergeCell ref="D147:D162"/>
    <mergeCell ref="D163:D177"/>
    <mergeCell ref="D178:D195"/>
    <mergeCell ref="D196:D211"/>
    <mergeCell ref="D212:D231"/>
    <mergeCell ref="D232:D246"/>
    <mergeCell ref="D247:D263"/>
    <mergeCell ref="D264:D277"/>
    <mergeCell ref="D278:D295"/>
    <mergeCell ref="D296:D308"/>
    <mergeCell ref="E7:E9"/>
    <mergeCell ref="E10:E15"/>
    <mergeCell ref="E16:E19"/>
    <mergeCell ref="E20:E21"/>
    <mergeCell ref="E22:E24"/>
    <mergeCell ref="E25:E29"/>
    <mergeCell ref="E30:E35"/>
    <mergeCell ref="E36:E37"/>
    <mergeCell ref="E38:E40"/>
    <mergeCell ref="E41:E43"/>
    <mergeCell ref="E44:E47"/>
    <mergeCell ref="E49:E52"/>
    <mergeCell ref="E53:E58"/>
    <mergeCell ref="E59:E64"/>
    <mergeCell ref="E65:E66"/>
    <mergeCell ref="E67:E71"/>
    <mergeCell ref="E72:E75"/>
    <mergeCell ref="E76:E80"/>
    <mergeCell ref="E82:E84"/>
    <mergeCell ref="E85:E87"/>
    <mergeCell ref="E88:E91"/>
    <mergeCell ref="E93:E95"/>
    <mergeCell ref="E96:E101"/>
    <mergeCell ref="E102:E107"/>
    <mergeCell ref="E108:E109"/>
    <mergeCell ref="E110:E112"/>
    <mergeCell ref="E113:E115"/>
    <mergeCell ref="E116:E119"/>
    <mergeCell ref="E120:E121"/>
    <mergeCell ref="E122:E124"/>
    <mergeCell ref="E125:E128"/>
    <mergeCell ref="E129:E132"/>
    <mergeCell ref="E133:E134"/>
    <mergeCell ref="E135:E137"/>
    <mergeCell ref="E138:E140"/>
    <mergeCell ref="E141:E144"/>
    <mergeCell ref="E145:E146"/>
    <mergeCell ref="E147:E150"/>
    <mergeCell ref="E151:E156"/>
    <mergeCell ref="E157:E160"/>
    <mergeCell ref="E161:E162"/>
    <mergeCell ref="E163:E165"/>
    <mergeCell ref="E166:E170"/>
    <mergeCell ref="E171:E175"/>
    <mergeCell ref="E176:E177"/>
    <mergeCell ref="E178:E180"/>
    <mergeCell ref="E181:E186"/>
    <mergeCell ref="E187:E193"/>
    <mergeCell ref="E194:E195"/>
    <mergeCell ref="E196:E199"/>
    <mergeCell ref="E200:E204"/>
    <mergeCell ref="E205:E209"/>
    <mergeCell ref="E210:E211"/>
    <mergeCell ref="E212:E218"/>
    <mergeCell ref="E219:E224"/>
    <mergeCell ref="E225:E230"/>
    <mergeCell ref="E232:E234"/>
    <mergeCell ref="E235:E239"/>
    <mergeCell ref="E240:E244"/>
    <mergeCell ref="E245:E246"/>
    <mergeCell ref="E247:E249"/>
    <mergeCell ref="E250:E255"/>
    <mergeCell ref="E256:E261"/>
    <mergeCell ref="E262:E263"/>
    <mergeCell ref="E264:E268"/>
    <mergeCell ref="E269:E272"/>
    <mergeCell ref="E273:E276"/>
    <mergeCell ref="E278:E280"/>
    <mergeCell ref="E281:E286"/>
    <mergeCell ref="E287:E293"/>
    <mergeCell ref="E294:E295"/>
    <mergeCell ref="E296:E299"/>
    <mergeCell ref="E300:E302"/>
    <mergeCell ref="E303:E306"/>
    <mergeCell ref="E307:E308"/>
    <mergeCell ref="F10:F11"/>
    <mergeCell ref="F12:F13"/>
    <mergeCell ref="F14:F15"/>
    <mergeCell ref="F20:F21"/>
    <mergeCell ref="F26:F27"/>
    <mergeCell ref="F28:F29"/>
    <mergeCell ref="F31:F32"/>
    <mergeCell ref="F34:F35"/>
    <mergeCell ref="F36:F37"/>
    <mergeCell ref="F49:F50"/>
    <mergeCell ref="F53:F54"/>
    <mergeCell ref="F55:F56"/>
    <mergeCell ref="F57:F58"/>
    <mergeCell ref="F60:F61"/>
    <mergeCell ref="F63:F64"/>
    <mergeCell ref="F65:F66"/>
    <mergeCell ref="F67:F68"/>
    <mergeCell ref="F70:F71"/>
    <mergeCell ref="F73:F74"/>
    <mergeCell ref="F77:F78"/>
    <mergeCell ref="F96:F97"/>
    <mergeCell ref="F98:F99"/>
    <mergeCell ref="F100:F101"/>
    <mergeCell ref="F103:F104"/>
    <mergeCell ref="F106:F107"/>
    <mergeCell ref="F108:F109"/>
    <mergeCell ref="F120:F121"/>
    <mergeCell ref="F125:F126"/>
    <mergeCell ref="F133:F134"/>
    <mergeCell ref="F145:F146"/>
    <mergeCell ref="F147:F148"/>
    <mergeCell ref="F151:F152"/>
    <mergeCell ref="F153:F154"/>
    <mergeCell ref="F155:F156"/>
    <mergeCell ref="F161:F162"/>
    <mergeCell ref="F167:F168"/>
    <mergeCell ref="F169:F170"/>
    <mergeCell ref="F174:F175"/>
    <mergeCell ref="F176:F177"/>
    <mergeCell ref="F181:F183"/>
    <mergeCell ref="F185:F186"/>
    <mergeCell ref="F187:F188"/>
    <mergeCell ref="F189:F190"/>
    <mergeCell ref="F192:F193"/>
    <mergeCell ref="F194:F195"/>
    <mergeCell ref="F196:F197"/>
    <mergeCell ref="F200:F201"/>
    <mergeCell ref="F202:F203"/>
    <mergeCell ref="F206:F207"/>
    <mergeCell ref="F210:F211"/>
    <mergeCell ref="F212:F214"/>
    <mergeCell ref="F215:F216"/>
    <mergeCell ref="F217:F218"/>
    <mergeCell ref="F219:F221"/>
    <mergeCell ref="F222:F223"/>
    <mergeCell ref="F225:F226"/>
    <mergeCell ref="F227:F228"/>
    <mergeCell ref="F236:F237"/>
    <mergeCell ref="F238:F239"/>
    <mergeCell ref="F241:F242"/>
    <mergeCell ref="F245:F246"/>
    <mergeCell ref="F250:F252"/>
    <mergeCell ref="F253:F254"/>
    <mergeCell ref="F257:F258"/>
    <mergeCell ref="F260:F261"/>
    <mergeCell ref="F262:F263"/>
    <mergeCell ref="F264:F266"/>
    <mergeCell ref="F269:F270"/>
    <mergeCell ref="F281:F282"/>
    <mergeCell ref="F283:F284"/>
    <mergeCell ref="F285:F286"/>
    <mergeCell ref="F287:F288"/>
    <mergeCell ref="F289:F290"/>
    <mergeCell ref="F292:F293"/>
    <mergeCell ref="F294:F295"/>
    <mergeCell ref="F297:F298"/>
    <mergeCell ref="F307:F30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S22"/>
  <sheetViews>
    <sheetView workbookViewId="0">
      <pane ySplit="7" topLeftCell="A8" activePane="bottomLeft" state="frozen"/>
      <selection/>
      <selection pane="bottomLeft" activeCell="P13" sqref="P13"/>
    </sheetView>
  </sheetViews>
  <sheetFormatPr defaultColWidth="10" defaultRowHeight="13.5"/>
  <cols>
    <col min="1" max="1" width="7.6" style="3" customWidth="1"/>
    <col min="2" max="2" width="16.9583333333333" style="3" customWidth="1"/>
    <col min="3" max="3" width="10.875" style="3" customWidth="1"/>
    <col min="4" max="4" width="11.25" style="3" customWidth="1"/>
    <col min="5" max="5" width="8" style="3" customWidth="1"/>
    <col min="6" max="6" width="8.81666666666667" style="3" customWidth="1"/>
    <col min="7" max="7" width="8.14166666666667" style="3" customWidth="1"/>
    <col min="8" max="9" width="11.25" style="3" customWidth="1"/>
    <col min="10" max="10" width="28.225" style="3" customWidth="1"/>
    <col min="11" max="11" width="7.05833333333333" style="3" customWidth="1"/>
    <col min="12" max="12" width="7.875" style="3" customWidth="1"/>
    <col min="13" max="13" width="9.09166666666667" style="3" customWidth="1"/>
    <col min="14" max="14" width="8" style="3" customWidth="1"/>
    <col min="15" max="15" width="7.45833333333333" style="3" customWidth="1"/>
    <col min="16" max="16" width="6.50833333333333" style="3" customWidth="1"/>
    <col min="17" max="17" width="21.85" style="3" customWidth="1"/>
    <col min="18" max="18" width="33.25" style="3" customWidth="1"/>
    <col min="19" max="19" width="12.625" style="3" customWidth="1"/>
    <col min="20" max="16384" width="10" style="3"/>
  </cols>
  <sheetData>
    <row r="1" s="3" customFormat="1" ht="14.3" customHeight="1" spans="1:19">
      <c r="A1" s="5"/>
      <c r="S1" s="5" t="s">
        <v>803</v>
      </c>
    </row>
    <row r="2" s="3" customFormat="1" ht="36.9" customHeight="1" spans="1:19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3" customFormat="1" ht="20.35" customHeight="1" spans="1:19">
      <c r="A3" s="7" t="s">
        <v>804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4" customFormat="1" ht="14.3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Q4" s="12" t="s">
        <v>336</v>
      </c>
      <c r="R4" s="12"/>
      <c r="S4" s="12"/>
    </row>
    <row r="5" s="4" customFormat="1" ht="15.8" customHeight="1" spans="1:19">
      <c r="A5" s="8" t="s">
        <v>304</v>
      </c>
      <c r="B5" s="8" t="s">
        <v>305</v>
      </c>
      <c r="C5" s="8" t="s">
        <v>805</v>
      </c>
      <c r="D5" s="8"/>
      <c r="E5" s="8"/>
      <c r="F5" s="8"/>
      <c r="G5" s="8"/>
      <c r="H5" s="8"/>
      <c r="I5" s="8"/>
      <c r="J5" s="8" t="s">
        <v>806</v>
      </c>
      <c r="K5" s="8" t="s">
        <v>807</v>
      </c>
      <c r="L5" s="8"/>
      <c r="M5" s="8"/>
      <c r="N5" s="8"/>
      <c r="O5" s="8"/>
      <c r="P5" s="8"/>
      <c r="Q5" s="8"/>
      <c r="R5" s="8"/>
      <c r="S5" s="8"/>
    </row>
    <row r="6" s="4" customFormat="1" ht="16.55" customHeight="1" spans="1:19">
      <c r="A6" s="8"/>
      <c r="B6" s="8"/>
      <c r="C6" s="8" t="s">
        <v>338</v>
      </c>
      <c r="D6" s="8" t="s">
        <v>808</v>
      </c>
      <c r="E6" s="8"/>
      <c r="F6" s="8"/>
      <c r="G6" s="8"/>
      <c r="H6" s="8" t="s">
        <v>809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="4" customFormat="1" ht="27.1" customHeight="1" spans="1:19">
      <c r="A7" s="8"/>
      <c r="B7" s="8"/>
      <c r="C7" s="8"/>
      <c r="D7" s="8" t="s">
        <v>138</v>
      </c>
      <c r="E7" s="8" t="s">
        <v>810</v>
      </c>
      <c r="F7" s="8" t="s">
        <v>142</v>
      </c>
      <c r="G7" s="8" t="s">
        <v>811</v>
      </c>
      <c r="H7" s="8" t="s">
        <v>157</v>
      </c>
      <c r="I7" s="8" t="s">
        <v>158</v>
      </c>
      <c r="J7" s="8"/>
      <c r="K7" s="8" t="s">
        <v>341</v>
      </c>
      <c r="L7" s="8" t="s">
        <v>342</v>
      </c>
      <c r="M7" s="8" t="s">
        <v>343</v>
      </c>
      <c r="N7" s="8" t="s">
        <v>348</v>
      </c>
      <c r="O7" s="8" t="s">
        <v>344</v>
      </c>
      <c r="P7" s="8" t="s">
        <v>812</v>
      </c>
      <c r="Q7" s="8" t="s">
        <v>813</v>
      </c>
      <c r="R7" s="8" t="s">
        <v>814</v>
      </c>
      <c r="S7" s="8" t="s">
        <v>349</v>
      </c>
    </row>
    <row r="8" s="4" customFormat="1" ht="27" customHeight="1" spans="1:19">
      <c r="A8" s="9">
        <v>204024</v>
      </c>
      <c r="B8" s="9" t="s">
        <v>4</v>
      </c>
      <c r="C8" s="10">
        <v>613.6512</v>
      </c>
      <c r="D8" s="10">
        <v>613.6512</v>
      </c>
      <c r="E8" s="10"/>
      <c r="F8" s="10"/>
      <c r="G8" s="10"/>
      <c r="H8" s="10">
        <v>613.6512</v>
      </c>
      <c r="I8" s="10">
        <v>0</v>
      </c>
      <c r="J8" s="9" t="s">
        <v>815</v>
      </c>
      <c r="K8" s="9" t="s">
        <v>355</v>
      </c>
      <c r="L8" s="9" t="s">
        <v>356</v>
      </c>
      <c r="M8" s="9" t="s">
        <v>816</v>
      </c>
      <c r="N8" s="9" t="s">
        <v>552</v>
      </c>
      <c r="O8" s="9">
        <v>613</v>
      </c>
      <c r="P8" s="9" t="s">
        <v>359</v>
      </c>
      <c r="Q8" s="9" t="s">
        <v>817</v>
      </c>
      <c r="R8" s="9" t="s">
        <v>818</v>
      </c>
      <c r="S8" s="9"/>
    </row>
    <row r="9" s="4" customFormat="1" ht="27" customHeight="1" spans="1:19">
      <c r="A9" s="9"/>
      <c r="B9" s="9"/>
      <c r="C9" s="10"/>
      <c r="D9" s="10"/>
      <c r="E9" s="10"/>
      <c r="F9" s="10"/>
      <c r="G9" s="10"/>
      <c r="H9" s="10"/>
      <c r="I9" s="10"/>
      <c r="J9" s="9"/>
      <c r="K9" s="9"/>
      <c r="L9" s="9" t="s">
        <v>361</v>
      </c>
      <c r="M9" s="9" t="s">
        <v>819</v>
      </c>
      <c r="N9" s="9" t="s">
        <v>642</v>
      </c>
      <c r="O9" s="9" t="s">
        <v>820</v>
      </c>
      <c r="P9" s="9" t="s">
        <v>381</v>
      </c>
      <c r="Q9" s="9" t="s">
        <v>821</v>
      </c>
      <c r="R9" s="9" t="s">
        <v>822</v>
      </c>
      <c r="S9" s="9"/>
    </row>
    <row r="10" s="4" customFormat="1" ht="27" customHeight="1" spans="1:19">
      <c r="A10" s="9"/>
      <c r="B10" s="9"/>
      <c r="C10" s="10"/>
      <c r="D10" s="10"/>
      <c r="E10" s="10"/>
      <c r="F10" s="10"/>
      <c r="G10" s="10"/>
      <c r="H10" s="10"/>
      <c r="I10" s="10"/>
      <c r="J10" s="9"/>
      <c r="K10" s="9"/>
      <c r="L10" s="9" t="s">
        <v>365</v>
      </c>
      <c r="M10" s="9" t="s">
        <v>823</v>
      </c>
      <c r="N10" s="9" t="s">
        <v>360</v>
      </c>
      <c r="O10" s="9" t="s">
        <v>824</v>
      </c>
      <c r="P10" s="9" t="s">
        <v>381</v>
      </c>
      <c r="Q10" s="9" t="s">
        <v>825</v>
      </c>
      <c r="R10" s="9" t="s">
        <v>826</v>
      </c>
      <c r="S10" s="9"/>
    </row>
    <row r="11" s="4" customFormat="1" ht="24" customHeight="1" spans="1:19">
      <c r="A11" s="9"/>
      <c r="B11" s="9"/>
      <c r="C11" s="10"/>
      <c r="D11" s="10"/>
      <c r="E11" s="10"/>
      <c r="F11" s="10"/>
      <c r="G11" s="10"/>
      <c r="H11" s="10"/>
      <c r="I11" s="10"/>
      <c r="J11" s="9"/>
      <c r="K11" s="11" t="s">
        <v>367</v>
      </c>
      <c r="L11" s="11" t="s">
        <v>368</v>
      </c>
      <c r="M11" s="9" t="s">
        <v>827</v>
      </c>
      <c r="N11" s="9" t="s">
        <v>360</v>
      </c>
      <c r="O11" s="9" t="s">
        <v>574</v>
      </c>
      <c r="P11" s="9" t="s">
        <v>381</v>
      </c>
      <c r="Q11" s="9" t="s">
        <v>828</v>
      </c>
      <c r="R11" s="9" t="s">
        <v>829</v>
      </c>
      <c r="S11" s="9"/>
    </row>
    <row r="12" s="4" customFormat="1" ht="24" customHeight="1" spans="1:19">
      <c r="A12" s="9"/>
      <c r="B12" s="9"/>
      <c r="C12" s="10"/>
      <c r="D12" s="10"/>
      <c r="E12" s="10"/>
      <c r="F12" s="10"/>
      <c r="G12" s="10"/>
      <c r="H12" s="10"/>
      <c r="I12" s="10"/>
      <c r="J12" s="9"/>
      <c r="K12" s="11"/>
      <c r="L12" s="11"/>
      <c r="M12" s="9" t="s">
        <v>830</v>
      </c>
      <c r="N12" s="9" t="s">
        <v>397</v>
      </c>
      <c r="O12" s="9" t="s">
        <v>831</v>
      </c>
      <c r="P12" s="9" t="s">
        <v>417</v>
      </c>
      <c r="Q12" s="9" t="s">
        <v>832</v>
      </c>
      <c r="R12" s="9" t="s">
        <v>833</v>
      </c>
      <c r="S12" s="9"/>
    </row>
    <row r="13" s="4" customFormat="1" ht="24" customHeight="1" spans="1:19">
      <c r="A13" s="9"/>
      <c r="B13" s="9"/>
      <c r="C13" s="10"/>
      <c r="D13" s="10"/>
      <c r="E13" s="10"/>
      <c r="F13" s="10"/>
      <c r="G13" s="10"/>
      <c r="H13" s="10"/>
      <c r="I13" s="10"/>
      <c r="J13" s="9"/>
      <c r="K13" s="11"/>
      <c r="L13" s="11" t="s">
        <v>376</v>
      </c>
      <c r="M13" s="9" t="s">
        <v>834</v>
      </c>
      <c r="N13" s="9" t="s">
        <v>360</v>
      </c>
      <c r="O13" s="9" t="s">
        <v>574</v>
      </c>
      <c r="P13" s="9" t="s">
        <v>381</v>
      </c>
      <c r="Q13" s="9" t="s">
        <v>835</v>
      </c>
      <c r="R13" s="9" t="s">
        <v>829</v>
      </c>
      <c r="S13" s="9"/>
    </row>
    <row r="14" s="4" customFormat="1" ht="24" customHeight="1" spans="1:19">
      <c r="A14" s="9"/>
      <c r="B14" s="9"/>
      <c r="C14" s="10"/>
      <c r="D14" s="10"/>
      <c r="E14" s="10"/>
      <c r="F14" s="10"/>
      <c r="G14" s="10"/>
      <c r="H14" s="10"/>
      <c r="I14" s="10"/>
      <c r="J14" s="9"/>
      <c r="K14" s="11"/>
      <c r="L14" s="11"/>
      <c r="M14" s="9" t="s">
        <v>836</v>
      </c>
      <c r="N14" s="9" t="s">
        <v>360</v>
      </c>
      <c r="O14" s="9" t="s">
        <v>574</v>
      </c>
      <c r="P14" s="9" t="s">
        <v>381</v>
      </c>
      <c r="Q14" s="9" t="s">
        <v>837</v>
      </c>
      <c r="R14" s="9" t="s">
        <v>829</v>
      </c>
      <c r="S14" s="9"/>
    </row>
    <row r="15" s="4" customFormat="1" ht="24" customHeight="1" spans="1:19">
      <c r="A15" s="9"/>
      <c r="B15" s="9"/>
      <c r="C15" s="10"/>
      <c r="D15" s="10"/>
      <c r="E15" s="10"/>
      <c r="F15" s="10"/>
      <c r="G15" s="10"/>
      <c r="H15" s="10"/>
      <c r="I15" s="10"/>
      <c r="J15" s="9"/>
      <c r="K15" s="11"/>
      <c r="L15" s="11" t="s">
        <v>382</v>
      </c>
      <c r="M15" s="9" t="s">
        <v>383</v>
      </c>
      <c r="N15" s="9" t="s">
        <v>360</v>
      </c>
      <c r="O15" s="9" t="s">
        <v>574</v>
      </c>
      <c r="P15" s="9" t="s">
        <v>381</v>
      </c>
      <c r="Q15" s="9" t="s">
        <v>838</v>
      </c>
      <c r="R15" s="9" t="s">
        <v>829</v>
      </c>
      <c r="S15" s="9"/>
    </row>
    <row r="16" s="4" customFormat="1" ht="24" customHeight="1" spans="1:19">
      <c r="A16" s="9"/>
      <c r="B16" s="9"/>
      <c r="C16" s="10"/>
      <c r="D16" s="10"/>
      <c r="E16" s="10"/>
      <c r="F16" s="10"/>
      <c r="G16" s="10"/>
      <c r="H16" s="10"/>
      <c r="I16" s="10"/>
      <c r="J16" s="9"/>
      <c r="K16" s="11"/>
      <c r="L16" s="11"/>
      <c r="M16" s="9" t="s">
        <v>839</v>
      </c>
      <c r="N16" s="9" t="s">
        <v>360</v>
      </c>
      <c r="O16" s="9" t="s">
        <v>574</v>
      </c>
      <c r="P16" s="9" t="s">
        <v>381</v>
      </c>
      <c r="Q16" s="9" t="s">
        <v>840</v>
      </c>
      <c r="R16" s="9" t="s">
        <v>829</v>
      </c>
      <c r="S16" s="9"/>
    </row>
    <row r="17" s="4" customFormat="1" ht="24" customHeight="1" spans="1:19">
      <c r="A17" s="9"/>
      <c r="B17" s="9"/>
      <c r="C17" s="10"/>
      <c r="D17" s="10"/>
      <c r="E17" s="10"/>
      <c r="F17" s="10"/>
      <c r="G17" s="10"/>
      <c r="H17" s="10"/>
      <c r="I17" s="10"/>
      <c r="J17" s="9"/>
      <c r="K17" s="11" t="s">
        <v>386</v>
      </c>
      <c r="L17" s="11" t="s">
        <v>387</v>
      </c>
      <c r="M17" s="9" t="s">
        <v>841</v>
      </c>
      <c r="N17" s="9" t="s">
        <v>360</v>
      </c>
      <c r="O17" s="9" t="s">
        <v>574</v>
      </c>
      <c r="P17" s="9" t="s">
        <v>381</v>
      </c>
      <c r="Q17" s="9" t="s">
        <v>842</v>
      </c>
      <c r="R17" s="9" t="s">
        <v>829</v>
      </c>
      <c r="S17" s="9"/>
    </row>
    <row r="18" s="4" customFormat="1" ht="24" customHeight="1" spans="1:19">
      <c r="A18" s="9"/>
      <c r="B18" s="9"/>
      <c r="C18" s="10"/>
      <c r="D18" s="10"/>
      <c r="E18" s="10"/>
      <c r="F18" s="10"/>
      <c r="G18" s="10"/>
      <c r="H18" s="10"/>
      <c r="I18" s="10"/>
      <c r="J18" s="9"/>
      <c r="K18" s="11"/>
      <c r="L18" s="11" t="s">
        <v>390</v>
      </c>
      <c r="M18" s="9" t="s">
        <v>843</v>
      </c>
      <c r="N18" s="9" t="s">
        <v>552</v>
      </c>
      <c r="O18" s="9" t="s">
        <v>844</v>
      </c>
      <c r="P18" s="9" t="s">
        <v>526</v>
      </c>
      <c r="Q18" s="9" t="s">
        <v>845</v>
      </c>
      <c r="R18" s="9" t="s">
        <v>846</v>
      </c>
      <c r="S18" s="9"/>
    </row>
    <row r="19" s="4" customFormat="1" ht="24" customHeight="1" spans="1:19">
      <c r="A19" s="9"/>
      <c r="B19" s="9"/>
      <c r="C19" s="10"/>
      <c r="D19" s="10"/>
      <c r="E19" s="10"/>
      <c r="F19" s="10"/>
      <c r="G19" s="10"/>
      <c r="H19" s="10"/>
      <c r="I19" s="10"/>
      <c r="J19" s="9"/>
      <c r="K19" s="11"/>
      <c r="L19" s="11" t="s">
        <v>394</v>
      </c>
      <c r="M19" s="9" t="s">
        <v>847</v>
      </c>
      <c r="N19" s="9" t="s">
        <v>397</v>
      </c>
      <c r="O19" s="9" t="s">
        <v>848</v>
      </c>
      <c r="P19" s="9" t="s">
        <v>381</v>
      </c>
      <c r="Q19" s="9" t="s">
        <v>849</v>
      </c>
      <c r="R19" s="9" t="s">
        <v>850</v>
      </c>
      <c r="S19" s="9"/>
    </row>
    <row r="20" s="4" customFormat="1" ht="24" customHeight="1" spans="1:19">
      <c r="A20" s="9"/>
      <c r="B20" s="9"/>
      <c r="C20" s="10"/>
      <c r="D20" s="10"/>
      <c r="E20" s="10"/>
      <c r="F20" s="10"/>
      <c r="G20" s="10"/>
      <c r="H20" s="10"/>
      <c r="I20" s="10"/>
      <c r="J20" s="9"/>
      <c r="K20" s="11"/>
      <c r="L20" s="11" t="s">
        <v>398</v>
      </c>
      <c r="M20" s="9" t="s">
        <v>851</v>
      </c>
      <c r="N20" s="9" t="s">
        <v>397</v>
      </c>
      <c r="O20" s="9" t="s">
        <v>438</v>
      </c>
      <c r="P20" s="9" t="s">
        <v>381</v>
      </c>
      <c r="Q20" s="9" t="s">
        <v>852</v>
      </c>
      <c r="R20" s="9" t="s">
        <v>829</v>
      </c>
      <c r="S20" s="9"/>
    </row>
    <row r="21" s="4" customFormat="1" ht="24" customHeight="1" spans="1:19">
      <c r="A21" s="9"/>
      <c r="B21" s="9"/>
      <c r="C21" s="10"/>
      <c r="D21" s="10"/>
      <c r="E21" s="10"/>
      <c r="F21" s="10"/>
      <c r="G21" s="10"/>
      <c r="H21" s="10"/>
      <c r="I21" s="10"/>
      <c r="J21" s="9"/>
      <c r="K21" s="11" t="s">
        <v>400</v>
      </c>
      <c r="L21" s="11" t="s">
        <v>401</v>
      </c>
      <c r="M21" s="9" t="s">
        <v>853</v>
      </c>
      <c r="N21" s="9" t="s">
        <v>397</v>
      </c>
      <c r="O21" s="9" t="s">
        <v>438</v>
      </c>
      <c r="P21" s="9" t="s">
        <v>381</v>
      </c>
      <c r="Q21" s="9" t="s">
        <v>854</v>
      </c>
      <c r="R21" s="9" t="s">
        <v>855</v>
      </c>
      <c r="S21" s="9"/>
    </row>
    <row r="22" s="4" customFormat="1" ht="14.3" customHeight="1" spans="1:8">
      <c r="A22" s="5" t="s">
        <v>243</v>
      </c>
      <c r="B22" s="5"/>
      <c r="C22" s="5"/>
      <c r="D22" s="5"/>
      <c r="E22" s="5"/>
      <c r="F22" s="5"/>
      <c r="G22" s="5"/>
      <c r="H22" s="5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0"/>
    <mergeCell ref="K11:K16"/>
    <mergeCell ref="K17:K20"/>
    <mergeCell ref="L11:L12"/>
    <mergeCell ref="L13:L14"/>
    <mergeCell ref="L15:L1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3:N195"/>
  <sheetViews>
    <sheetView workbookViewId="0">
      <selection activeCell="G26" sqref="G26"/>
    </sheetView>
  </sheetViews>
  <sheetFormatPr defaultColWidth="9" defaultRowHeight="13.5"/>
  <cols>
    <col min="2" max="2" width="23.875" customWidth="1"/>
    <col min="7" max="7" width="20" customWidth="1"/>
    <col min="8" max="8" width="17.5" customWidth="1"/>
    <col min="9" max="9" width="14.875" customWidth="1"/>
    <col min="10" max="10" width="17.375" customWidth="1"/>
    <col min="11" max="11" width="16.25" customWidth="1"/>
    <col min="12" max="12" width="13.375" customWidth="1"/>
    <col min="13" max="13" width="14" customWidth="1"/>
    <col min="14" max="14" width="12.625"/>
  </cols>
  <sheetData>
    <row r="3" spans="2:8">
      <c r="B3" t="s">
        <v>856</v>
      </c>
      <c r="G3" t="s">
        <v>857</v>
      </c>
      <c r="H3" t="s">
        <v>858</v>
      </c>
    </row>
    <row r="4" spans="7:14">
      <c r="G4" s="1" t="s">
        <v>157</v>
      </c>
      <c r="H4" s="1"/>
      <c r="I4" s="1"/>
      <c r="J4" t="s">
        <v>859</v>
      </c>
      <c r="K4" s="1" t="s">
        <v>158</v>
      </c>
      <c r="L4" s="1"/>
      <c r="M4" t="s">
        <v>860</v>
      </c>
      <c r="N4" t="s">
        <v>255</v>
      </c>
    </row>
    <row r="5" spans="1:14">
      <c r="A5" t="s">
        <v>861</v>
      </c>
      <c r="B5" s="2" t="s">
        <v>305</v>
      </c>
      <c r="C5" s="2" t="s">
        <v>162</v>
      </c>
      <c r="D5" s="2" t="s">
        <v>862</v>
      </c>
      <c r="E5" s="2" t="s">
        <v>863</v>
      </c>
      <c r="F5" s="2" t="s">
        <v>156</v>
      </c>
      <c r="G5" s="2" t="s">
        <v>864</v>
      </c>
      <c r="H5" s="2" t="s">
        <v>197</v>
      </c>
      <c r="I5" s="2" t="s">
        <v>865</v>
      </c>
      <c r="J5" s="2"/>
      <c r="K5" s="2" t="s">
        <v>866</v>
      </c>
      <c r="L5" s="2" t="s">
        <v>203</v>
      </c>
      <c r="M5" s="2"/>
      <c r="N5" s="2"/>
    </row>
    <row r="6" spans="1:14">
      <c r="A6">
        <f>IF(B6&lt;&gt;B5,8,A5+1)</f>
        <v>8</v>
      </c>
      <c r="B6" s="2" t="s">
        <v>867</v>
      </c>
      <c r="C6" s="2"/>
      <c r="D6" s="2"/>
      <c r="E6" s="2"/>
      <c r="F6" s="2" t="str">
        <f>B6</f>
        <v>祁东县白地市镇中心学校</v>
      </c>
      <c r="G6" s="2">
        <v>273.4249</v>
      </c>
      <c r="H6" s="2">
        <v>4934.9684</v>
      </c>
      <c r="I6" s="2"/>
      <c r="J6" s="2">
        <v>5208.3933</v>
      </c>
      <c r="K6" s="2"/>
      <c r="L6" s="2"/>
      <c r="M6" s="2"/>
      <c r="N6" s="2">
        <v>5208.3933</v>
      </c>
    </row>
    <row r="7" spans="1:14">
      <c r="A7">
        <f t="shared" ref="A7:A38" si="0">IF(B7&lt;&gt;B6,8,A6+1)</f>
        <v>9</v>
      </c>
      <c r="B7" s="2" t="s">
        <v>867</v>
      </c>
      <c r="C7" s="2">
        <v>205</v>
      </c>
      <c r="D7" s="2"/>
      <c r="E7" s="2"/>
      <c r="F7" s="2" t="s">
        <v>816</v>
      </c>
      <c r="G7" s="2">
        <v>273.4249</v>
      </c>
      <c r="H7" s="2">
        <v>4934.9684</v>
      </c>
      <c r="I7" s="2"/>
      <c r="J7" s="2">
        <v>5208.3933</v>
      </c>
      <c r="K7" s="2"/>
      <c r="L7" s="2"/>
      <c r="M7" s="2"/>
      <c r="N7" s="2">
        <v>5208.3933</v>
      </c>
    </row>
    <row r="8" spans="1:14">
      <c r="A8">
        <f t="shared" si="0"/>
        <v>10</v>
      </c>
      <c r="B8" s="2" t="s">
        <v>867</v>
      </c>
      <c r="C8" s="2">
        <v>205</v>
      </c>
      <c r="D8" s="2">
        <v>20502</v>
      </c>
      <c r="E8" s="2"/>
      <c r="F8" s="2" t="s">
        <v>868</v>
      </c>
      <c r="G8" s="2">
        <v>273.4249</v>
      </c>
      <c r="H8" s="2">
        <v>4934.9684</v>
      </c>
      <c r="I8" s="2"/>
      <c r="J8" s="2">
        <v>5208.3933</v>
      </c>
      <c r="K8" s="2"/>
      <c r="L8" s="2"/>
      <c r="M8" s="2"/>
      <c r="N8" s="2">
        <v>5208.3933</v>
      </c>
    </row>
    <row r="9" spans="1:14">
      <c r="A9">
        <f t="shared" si="0"/>
        <v>11</v>
      </c>
      <c r="B9" s="2" t="s">
        <v>867</v>
      </c>
      <c r="C9" s="2">
        <v>205</v>
      </c>
      <c r="D9" s="2">
        <v>20502</v>
      </c>
      <c r="E9" s="2">
        <v>2050201</v>
      </c>
      <c r="F9" s="2" t="s">
        <v>205</v>
      </c>
      <c r="G9" s="2"/>
      <c r="H9" s="2">
        <v>92.8126</v>
      </c>
      <c r="I9" s="2"/>
      <c r="J9" s="2">
        <v>92.8126</v>
      </c>
      <c r="K9" s="2"/>
      <c r="L9" s="2"/>
      <c r="M9" s="2"/>
      <c r="N9" s="2">
        <v>92.8126</v>
      </c>
    </row>
    <row r="10" spans="1:14">
      <c r="A10">
        <f t="shared" si="0"/>
        <v>12</v>
      </c>
      <c r="B10" s="2" t="s">
        <v>867</v>
      </c>
      <c r="C10" s="2">
        <v>205</v>
      </c>
      <c r="D10" s="2">
        <v>20502</v>
      </c>
      <c r="E10" s="2">
        <v>2050202</v>
      </c>
      <c r="F10" s="2" t="s">
        <v>167</v>
      </c>
      <c r="G10" s="2">
        <v>273.4249</v>
      </c>
      <c r="H10" s="2">
        <v>2959.6751</v>
      </c>
      <c r="I10" s="2"/>
      <c r="J10" s="2">
        <v>3233.1</v>
      </c>
      <c r="K10" s="2"/>
      <c r="L10" s="2"/>
      <c r="M10" s="2"/>
      <c r="N10" s="2">
        <v>3233.1</v>
      </c>
    </row>
    <row r="11" spans="1:14">
      <c r="A11">
        <f t="shared" si="0"/>
        <v>13</v>
      </c>
      <c r="B11" s="2" t="s">
        <v>867</v>
      </c>
      <c r="C11" s="2">
        <v>205</v>
      </c>
      <c r="D11" s="2">
        <v>20502</v>
      </c>
      <c r="E11" s="2">
        <v>2050203</v>
      </c>
      <c r="F11" s="2" t="s">
        <v>207</v>
      </c>
      <c r="G11" s="2"/>
      <c r="H11" s="2">
        <v>1882.4807</v>
      </c>
      <c r="I11" s="2"/>
      <c r="J11" s="2">
        <v>1882.4807</v>
      </c>
      <c r="K11" s="2"/>
      <c r="L11" s="2"/>
      <c r="M11" s="2"/>
      <c r="N11" s="2">
        <v>1882.4807</v>
      </c>
    </row>
    <row r="12" spans="1:14">
      <c r="A12">
        <f t="shared" si="0"/>
        <v>8</v>
      </c>
      <c r="B12" s="2" t="s">
        <v>869</v>
      </c>
      <c r="C12" s="2"/>
      <c r="D12" s="2"/>
      <c r="E12" s="2"/>
      <c r="F12" s="2" t="str">
        <f>B12</f>
        <v>祁东县白鹤街道中心学校</v>
      </c>
      <c r="G12" s="2">
        <v>108.8217</v>
      </c>
      <c r="H12" s="2">
        <v>2497.212</v>
      </c>
      <c r="I12" s="2"/>
      <c r="J12" s="2">
        <v>2606.0337</v>
      </c>
      <c r="K12" s="2"/>
      <c r="L12" s="2"/>
      <c r="M12" s="2"/>
      <c r="N12" s="2">
        <v>2606.0337</v>
      </c>
    </row>
    <row r="13" spans="1:14">
      <c r="A13">
        <f t="shared" si="0"/>
        <v>9</v>
      </c>
      <c r="B13" s="2" t="s">
        <v>869</v>
      </c>
      <c r="C13" s="2">
        <v>205</v>
      </c>
      <c r="D13" s="2"/>
      <c r="E13" s="2"/>
      <c r="F13" s="2" t="s">
        <v>816</v>
      </c>
      <c r="G13" s="2">
        <v>108.8217</v>
      </c>
      <c r="H13" s="2">
        <v>2497.212</v>
      </c>
      <c r="I13" s="2"/>
      <c r="J13" s="2">
        <v>2606.0337</v>
      </c>
      <c r="K13" s="2"/>
      <c r="L13" s="2"/>
      <c r="M13" s="2"/>
      <c r="N13" s="2">
        <v>2606.0337</v>
      </c>
    </row>
    <row r="14" spans="1:14">
      <c r="A14">
        <f t="shared" si="0"/>
        <v>10</v>
      </c>
      <c r="B14" s="2" t="s">
        <v>869</v>
      </c>
      <c r="C14" s="2">
        <v>205</v>
      </c>
      <c r="D14" s="2">
        <v>20502</v>
      </c>
      <c r="E14" s="2"/>
      <c r="F14" s="2" t="s">
        <v>868</v>
      </c>
      <c r="G14" s="2">
        <v>108.8217</v>
      </c>
      <c r="H14" s="2">
        <v>2497.212</v>
      </c>
      <c r="I14" s="2"/>
      <c r="J14" s="2">
        <v>2606.0337</v>
      </c>
      <c r="K14" s="2"/>
      <c r="L14" s="2"/>
      <c r="M14" s="2"/>
      <c r="N14" s="2">
        <v>2606.0337</v>
      </c>
    </row>
    <row r="15" spans="1:14">
      <c r="A15">
        <f t="shared" si="0"/>
        <v>11</v>
      </c>
      <c r="B15" s="2" t="s">
        <v>869</v>
      </c>
      <c r="C15" s="2">
        <v>205</v>
      </c>
      <c r="D15" s="2">
        <v>20502</v>
      </c>
      <c r="E15" s="2">
        <v>2050202</v>
      </c>
      <c r="F15" s="2" t="s">
        <v>167</v>
      </c>
      <c r="G15" s="2"/>
      <c r="H15" s="2">
        <v>947.1696</v>
      </c>
      <c r="I15" s="2"/>
      <c r="J15" s="2">
        <v>947.1696</v>
      </c>
      <c r="K15" s="2"/>
      <c r="L15" s="2"/>
      <c r="M15" s="2"/>
      <c r="N15" s="2">
        <v>947.1696</v>
      </c>
    </row>
    <row r="16" spans="1:14">
      <c r="A16">
        <f t="shared" si="0"/>
        <v>12</v>
      </c>
      <c r="B16" s="2" t="s">
        <v>869</v>
      </c>
      <c r="C16" s="2">
        <v>205</v>
      </c>
      <c r="D16" s="2">
        <v>20502</v>
      </c>
      <c r="E16" s="2">
        <v>2050203</v>
      </c>
      <c r="F16" s="2" t="s">
        <v>207</v>
      </c>
      <c r="G16" s="2">
        <v>108.8217</v>
      </c>
      <c r="H16" s="2">
        <v>1550.0424</v>
      </c>
      <c r="I16" s="2"/>
      <c r="J16" s="2">
        <v>1658.8641</v>
      </c>
      <c r="K16" s="2"/>
      <c r="L16" s="2"/>
      <c r="M16" s="2"/>
      <c r="N16" s="2">
        <v>1658.8641</v>
      </c>
    </row>
    <row r="17" spans="1:14">
      <c r="A17">
        <f t="shared" si="0"/>
        <v>8</v>
      </c>
      <c r="B17" s="2" t="s">
        <v>870</v>
      </c>
      <c r="C17" s="2"/>
      <c r="D17" s="2"/>
      <c r="E17" s="2"/>
      <c r="F17" s="2" t="str">
        <f>B17</f>
        <v>祁东县步云桥镇中心学校</v>
      </c>
      <c r="G17" s="2">
        <v>194.0684</v>
      </c>
      <c r="H17" s="2">
        <v>3771.2932</v>
      </c>
      <c r="I17" s="2"/>
      <c r="J17" s="2">
        <v>3965.3616</v>
      </c>
      <c r="K17" s="2"/>
      <c r="L17" s="2"/>
      <c r="M17" s="2"/>
      <c r="N17" s="2">
        <v>3965.3616</v>
      </c>
    </row>
    <row r="18" spans="1:14">
      <c r="A18">
        <f t="shared" si="0"/>
        <v>9</v>
      </c>
      <c r="B18" s="2" t="s">
        <v>870</v>
      </c>
      <c r="C18" s="2">
        <v>205</v>
      </c>
      <c r="D18" s="2"/>
      <c r="E18" s="2"/>
      <c r="F18" s="2" t="s">
        <v>816</v>
      </c>
      <c r="G18" s="2">
        <v>194.0684</v>
      </c>
      <c r="H18" s="2">
        <v>3771.2932</v>
      </c>
      <c r="I18" s="2"/>
      <c r="J18" s="2">
        <v>3965.3616</v>
      </c>
      <c r="K18" s="2"/>
      <c r="L18" s="2"/>
      <c r="M18" s="2"/>
      <c r="N18" s="2">
        <v>3965.3616</v>
      </c>
    </row>
    <row r="19" spans="1:14">
      <c r="A19">
        <f t="shared" si="0"/>
        <v>10</v>
      </c>
      <c r="B19" s="2" t="s">
        <v>870</v>
      </c>
      <c r="C19" s="2">
        <v>205</v>
      </c>
      <c r="D19" s="2">
        <v>20502</v>
      </c>
      <c r="E19" s="2"/>
      <c r="F19" s="2" t="s">
        <v>868</v>
      </c>
      <c r="G19" s="2">
        <v>194.0684</v>
      </c>
      <c r="H19" s="2">
        <v>3771.2932</v>
      </c>
      <c r="I19" s="2"/>
      <c r="J19" s="2">
        <v>3965.3616</v>
      </c>
      <c r="K19" s="2"/>
      <c r="L19" s="2"/>
      <c r="M19" s="2"/>
      <c r="N19" s="2">
        <v>3965.3616</v>
      </c>
    </row>
    <row r="20" spans="1:14">
      <c r="A20">
        <f t="shared" si="0"/>
        <v>11</v>
      </c>
      <c r="B20" s="2" t="s">
        <v>870</v>
      </c>
      <c r="C20" s="2">
        <v>205</v>
      </c>
      <c r="D20" s="2">
        <v>20502</v>
      </c>
      <c r="E20" s="2">
        <v>2050201</v>
      </c>
      <c r="F20" s="2" t="s">
        <v>205</v>
      </c>
      <c r="G20" s="2"/>
      <c r="H20" s="2">
        <v>124.0352</v>
      </c>
      <c r="I20" s="2"/>
      <c r="J20" s="2">
        <v>124.0352</v>
      </c>
      <c r="K20" s="2"/>
      <c r="L20" s="2"/>
      <c r="M20" s="2"/>
      <c r="N20" s="2">
        <v>124.0352</v>
      </c>
    </row>
    <row r="21" spans="1:14">
      <c r="A21">
        <f t="shared" si="0"/>
        <v>12</v>
      </c>
      <c r="B21" s="2" t="s">
        <v>870</v>
      </c>
      <c r="C21" s="2">
        <v>205</v>
      </c>
      <c r="D21" s="2">
        <v>20502</v>
      </c>
      <c r="E21" s="2">
        <v>2050202</v>
      </c>
      <c r="F21" s="2" t="s">
        <v>167</v>
      </c>
      <c r="G21" s="2">
        <v>194.0684</v>
      </c>
      <c r="H21" s="2">
        <v>2183.3717</v>
      </c>
      <c r="I21" s="2"/>
      <c r="J21" s="2">
        <v>2377.4401</v>
      </c>
      <c r="K21" s="2"/>
      <c r="L21" s="2"/>
      <c r="M21" s="2"/>
      <c r="N21" s="2">
        <v>2377.4401</v>
      </c>
    </row>
    <row r="22" spans="1:14">
      <c r="A22">
        <f t="shared" si="0"/>
        <v>13</v>
      </c>
      <c r="B22" s="2" t="s">
        <v>870</v>
      </c>
      <c r="C22" s="2">
        <v>205</v>
      </c>
      <c r="D22" s="2">
        <v>20502</v>
      </c>
      <c r="E22" s="2">
        <v>2050203</v>
      </c>
      <c r="F22" s="2" t="s">
        <v>207</v>
      </c>
      <c r="G22" s="2"/>
      <c r="H22" s="2">
        <v>1463.8863</v>
      </c>
      <c r="I22" s="2"/>
      <c r="J22" s="2">
        <v>1463.8863</v>
      </c>
      <c r="K22" s="2"/>
      <c r="L22" s="2"/>
      <c r="M22" s="2"/>
      <c r="N22" s="2">
        <v>1463.8863</v>
      </c>
    </row>
    <row r="23" spans="1:14">
      <c r="A23">
        <f t="shared" si="0"/>
        <v>8</v>
      </c>
      <c r="B23" s="2" t="s">
        <v>871</v>
      </c>
      <c r="C23" s="2"/>
      <c r="D23" s="2"/>
      <c r="E23" s="2"/>
      <c r="F23" s="2" t="str">
        <f>B23</f>
        <v>祁东县城连墟乡中心学校</v>
      </c>
      <c r="G23" s="2">
        <v>52.6234</v>
      </c>
      <c r="H23" s="2">
        <v>1190.7613</v>
      </c>
      <c r="I23" s="2"/>
      <c r="J23" s="2">
        <v>1243.3847</v>
      </c>
      <c r="K23" s="2"/>
      <c r="L23" s="2"/>
      <c r="M23" s="2"/>
      <c r="N23" s="2">
        <v>1243.3847</v>
      </c>
    </row>
    <row r="24" spans="1:14">
      <c r="A24">
        <f t="shared" si="0"/>
        <v>9</v>
      </c>
      <c r="B24" s="2" t="s">
        <v>871</v>
      </c>
      <c r="C24" s="2">
        <v>205</v>
      </c>
      <c r="D24" s="2"/>
      <c r="E24" s="2"/>
      <c r="F24" s="2" t="s">
        <v>816</v>
      </c>
      <c r="G24" s="2">
        <v>52.6234</v>
      </c>
      <c r="H24" s="2">
        <v>1190.7613</v>
      </c>
      <c r="I24" s="2"/>
      <c r="J24" s="2">
        <v>1243.3847</v>
      </c>
      <c r="K24" s="2"/>
      <c r="L24" s="2"/>
      <c r="M24" s="2"/>
      <c r="N24" s="2">
        <v>1243.3847</v>
      </c>
    </row>
    <row r="25" spans="1:14">
      <c r="A25">
        <f t="shared" si="0"/>
        <v>10</v>
      </c>
      <c r="B25" s="2" t="s">
        <v>871</v>
      </c>
      <c r="C25" s="2">
        <v>205</v>
      </c>
      <c r="D25" s="2">
        <v>20502</v>
      </c>
      <c r="E25" s="2"/>
      <c r="F25" s="2" t="s">
        <v>868</v>
      </c>
      <c r="G25" s="2">
        <v>52.6234</v>
      </c>
      <c r="H25" s="2">
        <v>1190.7613</v>
      </c>
      <c r="I25" s="2"/>
      <c r="J25" s="2">
        <v>1243.3847</v>
      </c>
      <c r="K25" s="2"/>
      <c r="L25" s="2"/>
      <c r="M25" s="2"/>
      <c r="N25" s="2">
        <v>1243.3847</v>
      </c>
    </row>
    <row r="26" spans="1:14">
      <c r="A26">
        <f t="shared" si="0"/>
        <v>11</v>
      </c>
      <c r="B26" s="2" t="s">
        <v>871</v>
      </c>
      <c r="C26" s="2">
        <v>205</v>
      </c>
      <c r="D26" s="2">
        <v>20502</v>
      </c>
      <c r="E26" s="2">
        <v>2050201</v>
      </c>
      <c r="F26" s="2" t="s">
        <v>205</v>
      </c>
      <c r="G26" s="2"/>
      <c r="H26" s="2">
        <v>49.042</v>
      </c>
      <c r="I26" s="2"/>
      <c r="J26" s="2">
        <v>49.042</v>
      </c>
      <c r="K26" s="2"/>
      <c r="L26" s="2"/>
      <c r="M26" s="2"/>
      <c r="N26" s="2">
        <v>49.042</v>
      </c>
    </row>
    <row r="27" spans="1:14">
      <c r="A27">
        <f t="shared" si="0"/>
        <v>12</v>
      </c>
      <c r="B27" s="2" t="s">
        <v>871</v>
      </c>
      <c r="C27" s="2">
        <v>205</v>
      </c>
      <c r="D27" s="2">
        <v>20502</v>
      </c>
      <c r="E27" s="2">
        <v>2050202</v>
      </c>
      <c r="F27" s="2" t="s">
        <v>167</v>
      </c>
      <c r="G27" s="2">
        <v>52.6234</v>
      </c>
      <c r="H27" s="2">
        <v>668.0971</v>
      </c>
      <c r="I27" s="2"/>
      <c r="J27" s="2">
        <v>720.7205</v>
      </c>
      <c r="K27" s="2"/>
      <c r="L27" s="2"/>
      <c r="M27" s="2"/>
      <c r="N27" s="2">
        <v>720.7205</v>
      </c>
    </row>
    <row r="28" spans="1:14">
      <c r="A28">
        <f t="shared" si="0"/>
        <v>13</v>
      </c>
      <c r="B28" s="2" t="s">
        <v>871</v>
      </c>
      <c r="C28" s="2">
        <v>205</v>
      </c>
      <c r="D28" s="2">
        <v>20502</v>
      </c>
      <c r="E28" s="2">
        <v>2050203</v>
      </c>
      <c r="F28" s="2" t="s">
        <v>207</v>
      </c>
      <c r="G28" s="2"/>
      <c r="H28" s="2">
        <v>473.6222</v>
      </c>
      <c r="I28" s="2"/>
      <c r="J28" s="2">
        <v>473.6222</v>
      </c>
      <c r="K28" s="2"/>
      <c r="L28" s="2"/>
      <c r="M28" s="2"/>
      <c r="N28" s="2">
        <v>473.6222</v>
      </c>
    </row>
    <row r="29" spans="1:14">
      <c r="A29">
        <f t="shared" si="0"/>
        <v>8</v>
      </c>
      <c r="B29" s="2" t="s">
        <v>872</v>
      </c>
      <c r="C29" s="2"/>
      <c r="D29" s="2"/>
      <c r="E29" s="2"/>
      <c r="F29" s="2" t="str">
        <f>B29</f>
        <v>祁东县第二中学</v>
      </c>
      <c r="G29" s="2">
        <v>109.845</v>
      </c>
      <c r="H29" s="2">
        <v>4165.6328</v>
      </c>
      <c r="I29" s="2">
        <v>2.028</v>
      </c>
      <c r="J29" s="2">
        <v>4277.5058</v>
      </c>
      <c r="K29" s="2"/>
      <c r="L29" s="2"/>
      <c r="M29" s="2"/>
      <c r="N29" s="2">
        <v>4277.5058</v>
      </c>
    </row>
    <row r="30" spans="1:14">
      <c r="A30">
        <f t="shared" si="0"/>
        <v>9</v>
      </c>
      <c r="B30" s="2" t="s">
        <v>872</v>
      </c>
      <c r="C30" s="2">
        <v>205</v>
      </c>
      <c r="D30" s="2"/>
      <c r="E30" s="2"/>
      <c r="F30" s="2" t="s">
        <v>816</v>
      </c>
      <c r="G30" s="2">
        <v>109.845</v>
      </c>
      <c r="H30" s="2">
        <v>4165.6328</v>
      </c>
      <c r="I30" s="2">
        <v>2.028</v>
      </c>
      <c r="J30" s="2">
        <v>4277.5058</v>
      </c>
      <c r="K30" s="2"/>
      <c r="L30" s="2"/>
      <c r="M30" s="2"/>
      <c r="N30" s="2">
        <v>4277.5058</v>
      </c>
    </row>
    <row r="31" spans="1:14">
      <c r="A31">
        <f t="shared" si="0"/>
        <v>10</v>
      </c>
      <c r="B31" s="2" t="s">
        <v>872</v>
      </c>
      <c r="C31" s="2">
        <v>205</v>
      </c>
      <c r="D31" s="2">
        <v>20502</v>
      </c>
      <c r="E31" s="2"/>
      <c r="F31" s="2" t="s">
        <v>868</v>
      </c>
      <c r="G31" s="2">
        <v>109.845</v>
      </c>
      <c r="H31" s="2">
        <v>4165.6328</v>
      </c>
      <c r="I31" s="2">
        <v>2.028</v>
      </c>
      <c r="J31" s="2">
        <v>4277.5058</v>
      </c>
      <c r="K31" s="2"/>
      <c r="L31" s="2"/>
      <c r="M31" s="2"/>
      <c r="N31" s="2">
        <v>4277.5058</v>
      </c>
    </row>
    <row r="32" spans="1:14">
      <c r="A32">
        <f t="shared" si="0"/>
        <v>11</v>
      </c>
      <c r="B32" s="2" t="s">
        <v>872</v>
      </c>
      <c r="C32" s="2">
        <v>205</v>
      </c>
      <c r="D32" s="2">
        <v>20502</v>
      </c>
      <c r="E32" s="2">
        <v>2050204</v>
      </c>
      <c r="F32" s="2" t="s">
        <v>873</v>
      </c>
      <c r="G32" s="2">
        <v>109.845</v>
      </c>
      <c r="H32" s="2">
        <v>4165.6328</v>
      </c>
      <c r="I32" s="2">
        <v>2.028</v>
      </c>
      <c r="J32" s="2">
        <v>4277.5058</v>
      </c>
      <c r="K32" s="2"/>
      <c r="L32" s="2"/>
      <c r="M32" s="2"/>
      <c r="N32" s="2">
        <v>4277.5058</v>
      </c>
    </row>
    <row r="33" spans="1:14">
      <c r="A33">
        <f t="shared" si="0"/>
        <v>8</v>
      </c>
      <c r="B33" s="2" t="s">
        <v>874</v>
      </c>
      <c r="C33" s="2"/>
      <c r="D33" s="2"/>
      <c r="E33" s="2"/>
      <c r="F33" s="2" t="str">
        <f>B33</f>
        <v>祁东县第一中学</v>
      </c>
      <c r="G33" s="2">
        <v>122.8217</v>
      </c>
      <c r="H33" s="2">
        <v>4159.8987</v>
      </c>
      <c r="I33" s="2"/>
      <c r="J33" s="2">
        <v>4282.7204</v>
      </c>
      <c r="K33" s="2"/>
      <c r="L33" s="2"/>
      <c r="M33" s="2"/>
      <c r="N33" s="2">
        <v>4282.7204</v>
      </c>
    </row>
    <row r="34" spans="1:14">
      <c r="A34">
        <f t="shared" si="0"/>
        <v>9</v>
      </c>
      <c r="B34" s="2" t="s">
        <v>874</v>
      </c>
      <c r="C34" s="2">
        <v>205</v>
      </c>
      <c r="D34" s="2"/>
      <c r="E34" s="2"/>
      <c r="F34" s="2" t="s">
        <v>816</v>
      </c>
      <c r="G34" s="2">
        <v>122.8217</v>
      </c>
      <c r="H34" s="2">
        <v>4159.8987</v>
      </c>
      <c r="I34" s="2"/>
      <c r="J34" s="2">
        <v>4282.7204</v>
      </c>
      <c r="K34" s="2"/>
      <c r="L34" s="2"/>
      <c r="M34" s="2"/>
      <c r="N34" s="2">
        <v>4282.7204</v>
      </c>
    </row>
    <row r="35" spans="1:14">
      <c r="A35">
        <f t="shared" si="0"/>
        <v>10</v>
      </c>
      <c r="B35" s="2" t="s">
        <v>874</v>
      </c>
      <c r="C35" s="2">
        <v>205</v>
      </c>
      <c r="D35" s="2">
        <v>20502</v>
      </c>
      <c r="E35" s="2"/>
      <c r="F35" s="2" t="s">
        <v>868</v>
      </c>
      <c r="G35" s="2">
        <v>122.8217</v>
      </c>
      <c r="H35" s="2">
        <v>4159.8987</v>
      </c>
      <c r="I35" s="2"/>
      <c r="J35" s="2">
        <v>4282.7204</v>
      </c>
      <c r="K35" s="2"/>
      <c r="L35" s="2"/>
      <c r="M35" s="2"/>
      <c r="N35" s="2">
        <v>4282.7204</v>
      </c>
    </row>
    <row r="36" spans="1:14">
      <c r="A36">
        <f t="shared" si="0"/>
        <v>11</v>
      </c>
      <c r="B36" s="2" t="s">
        <v>874</v>
      </c>
      <c r="C36" s="2">
        <v>205</v>
      </c>
      <c r="D36" s="2">
        <v>20502</v>
      </c>
      <c r="E36" s="2">
        <v>2050203</v>
      </c>
      <c r="F36" s="2" t="s">
        <v>207</v>
      </c>
      <c r="G36" s="2">
        <v>20</v>
      </c>
      <c r="H36" s="2">
        <v>943.5761</v>
      </c>
      <c r="I36" s="2"/>
      <c r="J36" s="2">
        <v>963.5761</v>
      </c>
      <c r="K36" s="2"/>
      <c r="L36" s="2"/>
      <c r="M36" s="2"/>
      <c r="N36" s="2">
        <v>963.5761</v>
      </c>
    </row>
    <row r="37" spans="1:14">
      <c r="A37">
        <f t="shared" si="0"/>
        <v>12</v>
      </c>
      <c r="B37" s="2" t="s">
        <v>874</v>
      </c>
      <c r="C37" s="2">
        <v>205</v>
      </c>
      <c r="D37" s="2">
        <v>20502</v>
      </c>
      <c r="E37" s="2">
        <v>2050204</v>
      </c>
      <c r="F37" s="2" t="s">
        <v>873</v>
      </c>
      <c r="G37" s="2">
        <v>102.8217</v>
      </c>
      <c r="H37" s="2">
        <v>3216.3226</v>
      </c>
      <c r="I37" s="2"/>
      <c r="J37" s="2">
        <v>3319.1443</v>
      </c>
      <c r="K37" s="2"/>
      <c r="L37" s="2"/>
      <c r="M37" s="2"/>
      <c r="N37" s="2">
        <v>3319.1443</v>
      </c>
    </row>
    <row r="38" spans="1:14">
      <c r="A38">
        <f t="shared" si="0"/>
        <v>8</v>
      </c>
      <c r="B38" s="2" t="s">
        <v>875</v>
      </c>
      <c r="C38" s="2"/>
      <c r="D38" s="2"/>
      <c r="E38" s="2"/>
      <c r="F38" s="2" t="str">
        <f>B38</f>
        <v>祁东县风石堰镇中心学校</v>
      </c>
      <c r="G38" s="2">
        <v>159.0166</v>
      </c>
      <c r="H38" s="2">
        <v>3653.3165</v>
      </c>
      <c r="I38" s="2"/>
      <c r="J38" s="2">
        <v>3812.3331</v>
      </c>
      <c r="K38" s="2"/>
      <c r="L38" s="2"/>
      <c r="M38" s="2"/>
      <c r="N38" s="2">
        <v>3812.3331</v>
      </c>
    </row>
    <row r="39" spans="1:14">
      <c r="A39">
        <f t="shared" ref="A39:A70" si="1">IF(B39&lt;&gt;B38,8,A38+1)</f>
        <v>9</v>
      </c>
      <c r="B39" s="2" t="s">
        <v>875</v>
      </c>
      <c r="C39" s="2">
        <v>205</v>
      </c>
      <c r="D39" s="2"/>
      <c r="E39" s="2"/>
      <c r="F39" s="2" t="s">
        <v>816</v>
      </c>
      <c r="G39" s="2">
        <v>159.0166</v>
      </c>
      <c r="H39" s="2">
        <v>3653.3165</v>
      </c>
      <c r="I39" s="2"/>
      <c r="J39" s="2">
        <v>3812.3331</v>
      </c>
      <c r="K39" s="2"/>
      <c r="L39" s="2"/>
      <c r="M39" s="2"/>
      <c r="N39" s="2">
        <v>3812.3331</v>
      </c>
    </row>
    <row r="40" spans="1:14">
      <c r="A40">
        <f t="shared" si="1"/>
        <v>10</v>
      </c>
      <c r="B40" s="2" t="s">
        <v>875</v>
      </c>
      <c r="C40" s="2">
        <v>205</v>
      </c>
      <c r="D40" s="2">
        <v>20502</v>
      </c>
      <c r="E40" s="2"/>
      <c r="F40" s="2" t="s">
        <v>868</v>
      </c>
      <c r="G40" s="2">
        <v>159.0166</v>
      </c>
      <c r="H40" s="2">
        <v>3653.3165</v>
      </c>
      <c r="I40" s="2"/>
      <c r="J40" s="2">
        <v>3812.3331</v>
      </c>
      <c r="K40" s="2"/>
      <c r="L40" s="2"/>
      <c r="M40" s="2"/>
      <c r="N40" s="2">
        <v>3812.3331</v>
      </c>
    </row>
    <row r="41" spans="1:14">
      <c r="A41">
        <f t="shared" si="1"/>
        <v>11</v>
      </c>
      <c r="B41" s="2" t="s">
        <v>875</v>
      </c>
      <c r="C41" s="2">
        <v>205</v>
      </c>
      <c r="D41" s="2">
        <v>20502</v>
      </c>
      <c r="E41" s="2">
        <v>2050202</v>
      </c>
      <c r="F41" s="2" t="s">
        <v>167</v>
      </c>
      <c r="G41" s="2"/>
      <c r="H41" s="2">
        <v>1782.2547</v>
      </c>
      <c r="I41" s="2"/>
      <c r="J41" s="2">
        <v>1782.2547</v>
      </c>
      <c r="K41" s="2"/>
      <c r="L41" s="2"/>
      <c r="M41" s="2"/>
      <c r="N41" s="2">
        <v>1782.2547</v>
      </c>
    </row>
    <row r="42" spans="1:14">
      <c r="A42">
        <f t="shared" si="1"/>
        <v>12</v>
      </c>
      <c r="B42" s="2" t="s">
        <v>875</v>
      </c>
      <c r="C42" s="2">
        <v>205</v>
      </c>
      <c r="D42" s="2">
        <v>20502</v>
      </c>
      <c r="E42" s="2">
        <v>2050203</v>
      </c>
      <c r="F42" s="2" t="s">
        <v>207</v>
      </c>
      <c r="G42" s="2">
        <v>159.0166</v>
      </c>
      <c r="H42" s="2">
        <v>1871.0618</v>
      </c>
      <c r="I42" s="2"/>
      <c r="J42" s="2">
        <v>2030.0784</v>
      </c>
      <c r="K42" s="2"/>
      <c r="L42" s="2"/>
      <c r="M42" s="2"/>
      <c r="N42" s="2">
        <v>2030.0784</v>
      </c>
    </row>
    <row r="43" spans="1:14">
      <c r="A43">
        <f t="shared" si="1"/>
        <v>8</v>
      </c>
      <c r="B43" s="2" t="s">
        <v>876</v>
      </c>
      <c r="C43" s="2"/>
      <c r="D43" s="2"/>
      <c r="E43" s="2"/>
      <c r="F43" s="2" t="str">
        <f>B43</f>
        <v>祁东县凤歧坪乡中心学校</v>
      </c>
      <c r="G43" s="2">
        <v>27.12</v>
      </c>
      <c r="H43" s="2">
        <v>702.6714</v>
      </c>
      <c r="I43" s="2"/>
      <c r="J43" s="2">
        <v>729.7914</v>
      </c>
      <c r="K43" s="2"/>
      <c r="L43" s="2"/>
      <c r="M43" s="2"/>
      <c r="N43" s="2">
        <v>729.7914</v>
      </c>
    </row>
    <row r="44" spans="1:14">
      <c r="A44">
        <f t="shared" si="1"/>
        <v>9</v>
      </c>
      <c r="B44" s="2" t="s">
        <v>876</v>
      </c>
      <c r="C44" s="2">
        <v>205</v>
      </c>
      <c r="D44" s="2"/>
      <c r="E44" s="2"/>
      <c r="F44" s="2" t="s">
        <v>816</v>
      </c>
      <c r="G44" s="2">
        <v>27.12</v>
      </c>
      <c r="H44" s="2">
        <v>702.6714</v>
      </c>
      <c r="I44" s="2"/>
      <c r="J44" s="2">
        <v>729.7914</v>
      </c>
      <c r="K44" s="2"/>
      <c r="L44" s="2"/>
      <c r="M44" s="2"/>
      <c r="N44" s="2">
        <v>729.7914</v>
      </c>
    </row>
    <row r="45" spans="1:14">
      <c r="A45">
        <f t="shared" si="1"/>
        <v>10</v>
      </c>
      <c r="B45" s="2" t="s">
        <v>876</v>
      </c>
      <c r="C45" s="2">
        <v>205</v>
      </c>
      <c r="D45" s="2">
        <v>20502</v>
      </c>
      <c r="E45" s="2"/>
      <c r="F45" s="2" t="s">
        <v>868</v>
      </c>
      <c r="G45" s="2">
        <v>27.12</v>
      </c>
      <c r="H45" s="2">
        <v>702.6714</v>
      </c>
      <c r="I45" s="2"/>
      <c r="J45" s="2">
        <v>729.7914</v>
      </c>
      <c r="K45" s="2"/>
      <c r="L45" s="2"/>
      <c r="M45" s="2"/>
      <c r="N45" s="2">
        <v>729.7914</v>
      </c>
    </row>
    <row r="46" spans="1:14">
      <c r="A46">
        <f t="shared" si="1"/>
        <v>11</v>
      </c>
      <c r="B46" s="2" t="s">
        <v>876</v>
      </c>
      <c r="C46" s="2">
        <v>205</v>
      </c>
      <c r="D46" s="2">
        <v>20502</v>
      </c>
      <c r="E46" s="2">
        <v>2050201</v>
      </c>
      <c r="F46" s="2" t="s">
        <v>205</v>
      </c>
      <c r="G46" s="2"/>
      <c r="H46" s="2">
        <v>45.7723</v>
      </c>
      <c r="I46" s="2"/>
      <c r="J46" s="2">
        <v>45.7723</v>
      </c>
      <c r="K46" s="2"/>
      <c r="L46" s="2"/>
      <c r="M46" s="2"/>
      <c r="N46" s="2">
        <v>45.7723</v>
      </c>
    </row>
    <row r="47" spans="1:14">
      <c r="A47">
        <f t="shared" si="1"/>
        <v>12</v>
      </c>
      <c r="B47" s="2" t="s">
        <v>876</v>
      </c>
      <c r="C47" s="2">
        <v>205</v>
      </c>
      <c r="D47" s="2">
        <v>20502</v>
      </c>
      <c r="E47" s="2">
        <v>2050202</v>
      </c>
      <c r="F47" s="2" t="s">
        <v>167</v>
      </c>
      <c r="G47" s="2"/>
      <c r="H47" s="2">
        <v>437.2489</v>
      </c>
      <c r="I47" s="2"/>
      <c r="J47" s="2">
        <v>437.2489</v>
      </c>
      <c r="K47" s="2"/>
      <c r="L47" s="2"/>
      <c r="M47" s="2"/>
      <c r="N47" s="2">
        <v>437.2489</v>
      </c>
    </row>
    <row r="48" spans="1:14">
      <c r="A48">
        <f t="shared" si="1"/>
        <v>13</v>
      </c>
      <c r="B48" s="2" t="s">
        <v>876</v>
      </c>
      <c r="C48" s="2">
        <v>205</v>
      </c>
      <c r="D48" s="2">
        <v>20502</v>
      </c>
      <c r="E48" s="2">
        <v>2050203</v>
      </c>
      <c r="F48" s="2" t="s">
        <v>207</v>
      </c>
      <c r="G48" s="2">
        <v>27.12</v>
      </c>
      <c r="H48" s="2">
        <v>219.6502</v>
      </c>
      <c r="I48" s="2"/>
      <c r="J48" s="2">
        <v>246.7702</v>
      </c>
      <c r="K48" s="2"/>
      <c r="L48" s="2"/>
      <c r="M48" s="2"/>
      <c r="N48" s="2">
        <v>246.7702</v>
      </c>
    </row>
    <row r="49" spans="1:14">
      <c r="A49">
        <f t="shared" si="1"/>
        <v>8</v>
      </c>
      <c r="B49" s="2" t="s">
        <v>877</v>
      </c>
      <c r="C49" s="2"/>
      <c r="D49" s="2"/>
      <c r="E49" s="2"/>
      <c r="F49" s="2" t="str">
        <f>B49</f>
        <v>祁东县官家嘴镇中心学校</v>
      </c>
      <c r="G49" s="2">
        <v>99.9417</v>
      </c>
      <c r="H49" s="2">
        <v>1753.2271</v>
      </c>
      <c r="I49" s="2"/>
      <c r="J49" s="2">
        <v>1853.1688</v>
      </c>
      <c r="K49" s="2"/>
      <c r="L49" s="2"/>
      <c r="M49" s="2"/>
      <c r="N49" s="2">
        <v>1853.1688</v>
      </c>
    </row>
    <row r="50" spans="1:14">
      <c r="A50">
        <f t="shared" si="1"/>
        <v>9</v>
      </c>
      <c r="B50" s="2" t="s">
        <v>877</v>
      </c>
      <c r="C50" s="2">
        <v>205</v>
      </c>
      <c r="D50" s="2"/>
      <c r="E50" s="2"/>
      <c r="F50" s="2" t="s">
        <v>816</v>
      </c>
      <c r="G50" s="2">
        <v>99.9417</v>
      </c>
      <c r="H50" s="2">
        <v>1753.2271</v>
      </c>
      <c r="I50" s="2"/>
      <c r="J50" s="2">
        <v>1853.1688</v>
      </c>
      <c r="K50" s="2"/>
      <c r="L50" s="2"/>
      <c r="M50" s="2"/>
      <c r="N50" s="2">
        <v>1853.1688</v>
      </c>
    </row>
    <row r="51" spans="1:14">
      <c r="A51">
        <f t="shared" si="1"/>
        <v>10</v>
      </c>
      <c r="B51" s="2" t="s">
        <v>877</v>
      </c>
      <c r="C51" s="2">
        <v>205</v>
      </c>
      <c r="D51" s="2">
        <v>20502</v>
      </c>
      <c r="E51" s="2"/>
      <c r="F51" s="2" t="s">
        <v>868</v>
      </c>
      <c r="G51" s="2">
        <v>99.9417</v>
      </c>
      <c r="H51" s="2">
        <v>1753.2271</v>
      </c>
      <c r="I51" s="2"/>
      <c r="J51" s="2">
        <v>1853.1688</v>
      </c>
      <c r="K51" s="2"/>
      <c r="L51" s="2"/>
      <c r="M51" s="2"/>
      <c r="N51" s="2">
        <v>1853.1688</v>
      </c>
    </row>
    <row r="52" spans="1:14">
      <c r="A52">
        <f t="shared" si="1"/>
        <v>11</v>
      </c>
      <c r="B52" s="2" t="s">
        <v>877</v>
      </c>
      <c r="C52" s="2">
        <v>205</v>
      </c>
      <c r="D52" s="2">
        <v>20502</v>
      </c>
      <c r="E52" s="2">
        <v>2050201</v>
      </c>
      <c r="F52" s="2" t="s">
        <v>205</v>
      </c>
      <c r="G52" s="2"/>
      <c r="H52" s="2">
        <v>40.6461</v>
      </c>
      <c r="I52" s="2"/>
      <c r="J52" s="2">
        <v>40.6461</v>
      </c>
      <c r="K52" s="2"/>
      <c r="L52" s="2"/>
      <c r="M52" s="2"/>
      <c r="N52" s="2">
        <v>40.6461</v>
      </c>
    </row>
    <row r="53" spans="1:14">
      <c r="A53">
        <f t="shared" si="1"/>
        <v>12</v>
      </c>
      <c r="B53" s="2" t="s">
        <v>877</v>
      </c>
      <c r="C53" s="2">
        <v>205</v>
      </c>
      <c r="D53" s="2">
        <v>20502</v>
      </c>
      <c r="E53" s="2">
        <v>2050202</v>
      </c>
      <c r="F53" s="2" t="s">
        <v>167</v>
      </c>
      <c r="G53" s="2">
        <v>99.9417</v>
      </c>
      <c r="H53" s="2">
        <v>1083.1494</v>
      </c>
      <c r="I53" s="2"/>
      <c r="J53" s="2">
        <v>1183.0911</v>
      </c>
      <c r="K53" s="2"/>
      <c r="L53" s="2"/>
      <c r="M53" s="2"/>
      <c r="N53" s="2">
        <v>1183.0911</v>
      </c>
    </row>
    <row r="54" spans="1:14">
      <c r="A54">
        <f t="shared" si="1"/>
        <v>13</v>
      </c>
      <c r="B54" s="2" t="s">
        <v>877</v>
      </c>
      <c r="C54" s="2">
        <v>205</v>
      </c>
      <c r="D54" s="2">
        <v>20502</v>
      </c>
      <c r="E54" s="2">
        <v>2050203</v>
      </c>
      <c r="F54" s="2" t="s">
        <v>207</v>
      </c>
      <c r="G54" s="2"/>
      <c r="H54" s="2">
        <v>629.4316</v>
      </c>
      <c r="I54" s="2"/>
      <c r="J54" s="2">
        <v>629.4316</v>
      </c>
      <c r="K54" s="2"/>
      <c r="L54" s="2"/>
      <c r="M54" s="2"/>
      <c r="N54" s="2">
        <v>629.4316</v>
      </c>
    </row>
    <row r="55" spans="1:14">
      <c r="A55">
        <f t="shared" si="1"/>
        <v>8</v>
      </c>
      <c r="B55" s="2" t="s">
        <v>878</v>
      </c>
      <c r="C55" s="2"/>
      <c r="D55" s="2"/>
      <c r="E55" s="2"/>
      <c r="F55" s="2" t="str">
        <f>B55</f>
        <v>祁东县归阳镇中心学校</v>
      </c>
      <c r="G55" s="2">
        <v>141.2466</v>
      </c>
      <c r="H55" s="2">
        <v>4191.3031</v>
      </c>
      <c r="I55" s="2"/>
      <c r="J55" s="2">
        <v>4332.5497</v>
      </c>
      <c r="K55" s="2"/>
      <c r="L55" s="2"/>
      <c r="M55" s="2"/>
      <c r="N55" s="2">
        <v>4332.5497</v>
      </c>
    </row>
    <row r="56" spans="1:14">
      <c r="A56">
        <f t="shared" si="1"/>
        <v>9</v>
      </c>
      <c r="B56" s="2" t="s">
        <v>878</v>
      </c>
      <c r="C56" s="2">
        <v>205</v>
      </c>
      <c r="D56" s="2"/>
      <c r="E56" s="2"/>
      <c r="F56" s="2" t="s">
        <v>816</v>
      </c>
      <c r="G56" s="2">
        <v>141.2466</v>
      </c>
      <c r="H56" s="2">
        <v>4191.3031</v>
      </c>
      <c r="I56" s="2"/>
      <c r="J56" s="2">
        <v>4332.5497</v>
      </c>
      <c r="K56" s="2"/>
      <c r="L56" s="2"/>
      <c r="M56" s="2"/>
      <c r="N56" s="2">
        <v>4332.5497</v>
      </c>
    </row>
    <row r="57" spans="1:14">
      <c r="A57">
        <f t="shared" si="1"/>
        <v>10</v>
      </c>
      <c r="B57" s="2" t="s">
        <v>878</v>
      </c>
      <c r="C57" s="2">
        <v>205</v>
      </c>
      <c r="D57" s="2">
        <v>20502</v>
      </c>
      <c r="E57" s="2"/>
      <c r="F57" s="2" t="s">
        <v>868</v>
      </c>
      <c r="G57" s="2">
        <v>141.2466</v>
      </c>
      <c r="H57" s="2">
        <v>4191.3031</v>
      </c>
      <c r="I57" s="2"/>
      <c r="J57" s="2">
        <v>4332.5497</v>
      </c>
      <c r="K57" s="2"/>
      <c r="L57" s="2"/>
      <c r="M57" s="2"/>
      <c r="N57" s="2">
        <v>4332.5497</v>
      </c>
    </row>
    <row r="58" spans="1:14">
      <c r="A58">
        <f t="shared" si="1"/>
        <v>11</v>
      </c>
      <c r="B58" s="2" t="s">
        <v>878</v>
      </c>
      <c r="C58" s="2">
        <v>205</v>
      </c>
      <c r="D58" s="2">
        <v>20502</v>
      </c>
      <c r="E58" s="2">
        <v>2050202</v>
      </c>
      <c r="F58" s="2" t="s">
        <v>167</v>
      </c>
      <c r="G58" s="2">
        <v>141.2466</v>
      </c>
      <c r="H58" s="2">
        <v>2194.4034</v>
      </c>
      <c r="I58" s="2"/>
      <c r="J58" s="2">
        <v>2335.65</v>
      </c>
      <c r="K58" s="2"/>
      <c r="L58" s="2"/>
      <c r="M58" s="2"/>
      <c r="N58" s="2">
        <v>2335.65</v>
      </c>
    </row>
    <row r="59" spans="1:14">
      <c r="A59">
        <f t="shared" si="1"/>
        <v>12</v>
      </c>
      <c r="B59" s="2" t="s">
        <v>878</v>
      </c>
      <c r="C59" s="2">
        <v>205</v>
      </c>
      <c r="D59" s="2">
        <v>20502</v>
      </c>
      <c r="E59" s="2">
        <v>2050203</v>
      </c>
      <c r="F59" s="2" t="s">
        <v>207</v>
      </c>
      <c r="G59" s="2"/>
      <c r="H59" s="2">
        <v>1996.8997</v>
      </c>
      <c r="I59" s="2"/>
      <c r="J59" s="2">
        <v>1996.8997</v>
      </c>
      <c r="K59" s="2"/>
      <c r="L59" s="2"/>
      <c r="M59" s="2"/>
      <c r="N59" s="2">
        <v>1996.8997</v>
      </c>
    </row>
    <row r="60" spans="1:14">
      <c r="A60">
        <f t="shared" si="1"/>
        <v>8</v>
      </c>
      <c r="B60" s="2" t="s">
        <v>879</v>
      </c>
      <c r="C60" s="2"/>
      <c r="D60" s="2"/>
      <c r="E60" s="2"/>
      <c r="F60" s="2" t="str">
        <f>B60</f>
        <v>祁东县过水坪镇中心学校</v>
      </c>
      <c r="G60" s="2">
        <v>139.495</v>
      </c>
      <c r="H60" s="2">
        <v>2899.2874</v>
      </c>
      <c r="I60" s="2"/>
      <c r="J60" s="2">
        <v>3038.7824</v>
      </c>
      <c r="K60" s="2"/>
      <c r="L60" s="2"/>
      <c r="M60" s="2"/>
      <c r="N60" s="2">
        <v>3038.7824</v>
      </c>
    </row>
    <row r="61" spans="1:14">
      <c r="A61">
        <f t="shared" si="1"/>
        <v>9</v>
      </c>
      <c r="B61" s="2" t="s">
        <v>879</v>
      </c>
      <c r="C61" s="2">
        <v>205</v>
      </c>
      <c r="D61" s="2"/>
      <c r="E61" s="2"/>
      <c r="F61" s="2" t="s">
        <v>816</v>
      </c>
      <c r="G61" s="2">
        <v>139.495</v>
      </c>
      <c r="H61" s="2">
        <v>2899.2874</v>
      </c>
      <c r="I61" s="2"/>
      <c r="J61" s="2">
        <v>3038.7824</v>
      </c>
      <c r="K61" s="2"/>
      <c r="L61" s="2"/>
      <c r="M61" s="2"/>
      <c r="N61" s="2">
        <v>3038.7824</v>
      </c>
    </row>
    <row r="62" spans="1:14">
      <c r="A62">
        <f t="shared" si="1"/>
        <v>10</v>
      </c>
      <c r="B62" s="2" t="s">
        <v>879</v>
      </c>
      <c r="C62" s="2">
        <v>205</v>
      </c>
      <c r="D62" s="2">
        <v>20502</v>
      </c>
      <c r="E62" s="2"/>
      <c r="F62" s="2" t="s">
        <v>868</v>
      </c>
      <c r="G62" s="2">
        <v>139.495</v>
      </c>
      <c r="H62" s="2">
        <v>2899.2874</v>
      </c>
      <c r="I62" s="2"/>
      <c r="J62" s="2">
        <v>3038.7824</v>
      </c>
      <c r="K62" s="2"/>
      <c r="L62" s="2"/>
      <c r="M62" s="2"/>
      <c r="N62" s="2">
        <v>3038.7824</v>
      </c>
    </row>
    <row r="63" spans="1:14">
      <c r="A63">
        <f t="shared" si="1"/>
        <v>11</v>
      </c>
      <c r="B63" s="2" t="s">
        <v>879</v>
      </c>
      <c r="C63" s="2">
        <v>205</v>
      </c>
      <c r="D63" s="2">
        <v>20502</v>
      </c>
      <c r="E63" s="2">
        <v>2050201</v>
      </c>
      <c r="F63" s="2" t="s">
        <v>205</v>
      </c>
      <c r="G63" s="2"/>
      <c r="H63" s="2">
        <v>17.9416</v>
      </c>
      <c r="I63" s="2"/>
      <c r="J63" s="2">
        <v>17.9416</v>
      </c>
      <c r="K63" s="2"/>
      <c r="L63" s="2"/>
      <c r="M63" s="2"/>
      <c r="N63" s="2">
        <v>17.9416</v>
      </c>
    </row>
    <row r="64" spans="1:14">
      <c r="A64">
        <f t="shared" si="1"/>
        <v>12</v>
      </c>
      <c r="B64" s="2" t="s">
        <v>879</v>
      </c>
      <c r="C64" s="2">
        <v>205</v>
      </c>
      <c r="D64" s="2">
        <v>20502</v>
      </c>
      <c r="E64" s="2">
        <v>2050202</v>
      </c>
      <c r="F64" s="2" t="s">
        <v>167</v>
      </c>
      <c r="G64" s="2">
        <v>139.495</v>
      </c>
      <c r="H64" s="2">
        <v>1525.8319</v>
      </c>
      <c r="I64" s="2"/>
      <c r="J64" s="2">
        <v>1665.3269</v>
      </c>
      <c r="K64" s="2"/>
      <c r="L64" s="2"/>
      <c r="M64" s="2"/>
      <c r="N64" s="2">
        <v>1665.3269</v>
      </c>
    </row>
    <row r="65" spans="1:14">
      <c r="A65">
        <f t="shared" si="1"/>
        <v>13</v>
      </c>
      <c r="B65" s="2" t="s">
        <v>879</v>
      </c>
      <c r="C65" s="2">
        <v>205</v>
      </c>
      <c r="D65" s="2">
        <v>20502</v>
      </c>
      <c r="E65" s="2">
        <v>2050203</v>
      </c>
      <c r="F65" s="2" t="s">
        <v>207</v>
      </c>
      <c r="G65" s="2"/>
      <c r="H65" s="2">
        <v>1355.5139</v>
      </c>
      <c r="I65" s="2"/>
      <c r="J65" s="2">
        <v>1355.5139</v>
      </c>
      <c r="K65" s="2"/>
      <c r="L65" s="2"/>
      <c r="M65" s="2"/>
      <c r="N65" s="2">
        <v>1355.5139</v>
      </c>
    </row>
    <row r="66" spans="1:14">
      <c r="A66">
        <f t="shared" si="1"/>
        <v>8</v>
      </c>
      <c r="B66" s="2" t="s">
        <v>880</v>
      </c>
      <c r="C66" s="2"/>
      <c r="D66" s="2"/>
      <c r="E66" s="2"/>
      <c r="F66" s="2" t="str">
        <f>B66</f>
        <v>祁东县河洲镇中心学校</v>
      </c>
      <c r="G66" s="2">
        <v>108.6867</v>
      </c>
      <c r="H66" s="2">
        <v>2300.4494</v>
      </c>
      <c r="I66" s="2"/>
      <c r="J66" s="2">
        <v>2409.1361</v>
      </c>
      <c r="K66" s="2"/>
      <c r="L66" s="2"/>
      <c r="M66" s="2"/>
      <c r="N66" s="2">
        <v>2409.1361</v>
      </c>
    </row>
    <row r="67" spans="1:14">
      <c r="A67">
        <f t="shared" si="1"/>
        <v>9</v>
      </c>
      <c r="B67" s="2" t="s">
        <v>880</v>
      </c>
      <c r="C67" s="2">
        <v>205</v>
      </c>
      <c r="D67" s="2"/>
      <c r="E67" s="2"/>
      <c r="F67" s="2" t="s">
        <v>816</v>
      </c>
      <c r="G67" s="2">
        <v>108.6867</v>
      </c>
      <c r="H67" s="2">
        <v>2300.4494</v>
      </c>
      <c r="I67" s="2"/>
      <c r="J67" s="2">
        <v>2409.1361</v>
      </c>
      <c r="K67" s="2"/>
      <c r="L67" s="2"/>
      <c r="M67" s="2"/>
      <c r="N67" s="2">
        <v>2409.1361</v>
      </c>
    </row>
    <row r="68" spans="1:14">
      <c r="A68">
        <f t="shared" si="1"/>
        <v>10</v>
      </c>
      <c r="B68" s="2" t="s">
        <v>880</v>
      </c>
      <c r="C68" s="2">
        <v>205</v>
      </c>
      <c r="D68" s="2">
        <v>20502</v>
      </c>
      <c r="E68" s="2"/>
      <c r="F68" s="2" t="s">
        <v>868</v>
      </c>
      <c r="G68" s="2">
        <v>108.6867</v>
      </c>
      <c r="H68" s="2">
        <v>2300.4494</v>
      </c>
      <c r="I68" s="2"/>
      <c r="J68" s="2">
        <v>2409.1361</v>
      </c>
      <c r="K68" s="2"/>
      <c r="L68" s="2"/>
      <c r="M68" s="2"/>
      <c r="N68" s="2">
        <v>2409.1361</v>
      </c>
    </row>
    <row r="69" spans="1:14">
      <c r="A69">
        <f t="shared" si="1"/>
        <v>11</v>
      </c>
      <c r="B69" s="2" t="s">
        <v>880</v>
      </c>
      <c r="C69" s="2">
        <v>205</v>
      </c>
      <c r="D69" s="2">
        <v>20502</v>
      </c>
      <c r="E69" s="2">
        <v>2050202</v>
      </c>
      <c r="F69" s="2" t="s">
        <v>167</v>
      </c>
      <c r="G69" s="2"/>
      <c r="H69" s="2">
        <v>359.2651</v>
      </c>
      <c r="I69" s="2"/>
      <c r="J69" s="2">
        <v>359.2651</v>
      </c>
      <c r="K69" s="2"/>
      <c r="L69" s="2"/>
      <c r="M69" s="2"/>
      <c r="N69" s="2">
        <v>359.2651</v>
      </c>
    </row>
    <row r="70" spans="1:14">
      <c r="A70">
        <f t="shared" si="1"/>
        <v>12</v>
      </c>
      <c r="B70" s="2" t="s">
        <v>880</v>
      </c>
      <c r="C70" s="2">
        <v>205</v>
      </c>
      <c r="D70" s="2">
        <v>20502</v>
      </c>
      <c r="E70" s="2">
        <v>2050203</v>
      </c>
      <c r="F70" s="2" t="s">
        <v>207</v>
      </c>
      <c r="G70" s="2">
        <v>108.6867</v>
      </c>
      <c r="H70" s="2">
        <v>1941.1843</v>
      </c>
      <c r="I70" s="2"/>
      <c r="J70" s="2">
        <v>2049.871</v>
      </c>
      <c r="K70" s="2"/>
      <c r="L70" s="2"/>
      <c r="M70" s="2"/>
      <c r="N70" s="2">
        <v>2049.871</v>
      </c>
    </row>
    <row r="71" spans="1:14">
      <c r="A71">
        <f t="shared" ref="A71:A102" si="2">IF(B71&lt;&gt;B70,8,A70+1)</f>
        <v>8</v>
      </c>
      <c r="B71" s="2" t="s">
        <v>881</v>
      </c>
      <c r="C71" s="2"/>
      <c r="D71" s="2"/>
      <c r="E71" s="2"/>
      <c r="F71" s="2" t="str">
        <f>B71</f>
        <v>祁东县洪桥街道中心学校</v>
      </c>
      <c r="G71" s="2">
        <v>317.6833</v>
      </c>
      <c r="H71" s="2">
        <v>6812.8792</v>
      </c>
      <c r="I71" s="2"/>
      <c r="J71" s="2">
        <v>7130.5625</v>
      </c>
      <c r="K71" s="2"/>
      <c r="L71" s="2"/>
      <c r="M71" s="2"/>
      <c r="N71" s="2">
        <v>7130.5625</v>
      </c>
    </row>
    <row r="72" spans="1:14">
      <c r="A72">
        <f t="shared" si="2"/>
        <v>9</v>
      </c>
      <c r="B72" s="2" t="s">
        <v>881</v>
      </c>
      <c r="C72" s="2">
        <v>205</v>
      </c>
      <c r="D72" s="2"/>
      <c r="E72" s="2"/>
      <c r="F72" s="2" t="s">
        <v>816</v>
      </c>
      <c r="G72" s="2">
        <v>317.6833</v>
      </c>
      <c r="H72" s="2">
        <v>6812.8792</v>
      </c>
      <c r="I72" s="2"/>
      <c r="J72" s="2">
        <v>7130.5625</v>
      </c>
      <c r="K72" s="2"/>
      <c r="L72" s="2"/>
      <c r="M72" s="2"/>
      <c r="N72" s="2">
        <v>7130.5625</v>
      </c>
    </row>
    <row r="73" spans="1:14">
      <c r="A73">
        <f t="shared" si="2"/>
        <v>10</v>
      </c>
      <c r="B73" s="2" t="s">
        <v>881</v>
      </c>
      <c r="C73" s="2">
        <v>205</v>
      </c>
      <c r="D73" s="2">
        <v>20502</v>
      </c>
      <c r="E73" s="2"/>
      <c r="F73" s="2" t="s">
        <v>868</v>
      </c>
      <c r="G73" s="2">
        <v>317.6833</v>
      </c>
      <c r="H73" s="2">
        <v>6812.8792</v>
      </c>
      <c r="I73" s="2"/>
      <c r="J73" s="2">
        <v>7130.5625</v>
      </c>
      <c r="K73" s="2"/>
      <c r="L73" s="2"/>
      <c r="M73" s="2"/>
      <c r="N73" s="2">
        <v>7130.5625</v>
      </c>
    </row>
    <row r="74" spans="1:14">
      <c r="A74">
        <f t="shared" si="2"/>
        <v>11</v>
      </c>
      <c r="B74" s="2" t="s">
        <v>881</v>
      </c>
      <c r="C74" s="2">
        <v>205</v>
      </c>
      <c r="D74" s="2">
        <v>20502</v>
      </c>
      <c r="E74" s="2">
        <v>2050201</v>
      </c>
      <c r="F74" s="2" t="s">
        <v>205</v>
      </c>
      <c r="G74" s="2"/>
      <c r="H74" s="2">
        <v>76.4683</v>
      </c>
      <c r="I74" s="2"/>
      <c r="J74" s="2">
        <v>76.4683</v>
      </c>
      <c r="K74" s="2"/>
      <c r="L74" s="2"/>
      <c r="M74" s="2"/>
      <c r="N74" s="2">
        <v>76.4683</v>
      </c>
    </row>
    <row r="75" spans="1:14">
      <c r="A75">
        <f t="shared" si="2"/>
        <v>12</v>
      </c>
      <c r="B75" s="2" t="s">
        <v>881</v>
      </c>
      <c r="C75" s="2">
        <v>205</v>
      </c>
      <c r="D75" s="2">
        <v>20502</v>
      </c>
      <c r="E75" s="2">
        <v>2050202</v>
      </c>
      <c r="F75" s="2" t="s">
        <v>167</v>
      </c>
      <c r="G75" s="2">
        <v>317.6833</v>
      </c>
      <c r="H75" s="2">
        <v>2092.228</v>
      </c>
      <c r="I75" s="2"/>
      <c r="J75" s="2">
        <v>2409.9113</v>
      </c>
      <c r="K75" s="2"/>
      <c r="L75" s="2"/>
      <c r="M75" s="2"/>
      <c r="N75" s="2">
        <v>2409.9113</v>
      </c>
    </row>
    <row r="76" spans="1:14">
      <c r="A76">
        <f t="shared" si="2"/>
        <v>13</v>
      </c>
      <c r="B76" s="2" t="s">
        <v>881</v>
      </c>
      <c r="C76" s="2">
        <v>205</v>
      </c>
      <c r="D76" s="2">
        <v>20502</v>
      </c>
      <c r="E76" s="2">
        <v>2050203</v>
      </c>
      <c r="F76" s="2" t="s">
        <v>207</v>
      </c>
      <c r="G76" s="2"/>
      <c r="H76" s="2">
        <v>4644.1829</v>
      </c>
      <c r="I76" s="2"/>
      <c r="J76" s="2">
        <v>4644.1829</v>
      </c>
      <c r="K76" s="2"/>
      <c r="L76" s="2"/>
      <c r="M76" s="2"/>
      <c r="N76" s="2">
        <v>4644.1829</v>
      </c>
    </row>
    <row r="77" spans="1:14">
      <c r="A77">
        <f t="shared" si="2"/>
        <v>8</v>
      </c>
      <c r="B77" s="2" t="s">
        <v>882</v>
      </c>
      <c r="C77" s="2"/>
      <c r="D77" s="2"/>
      <c r="E77" s="2"/>
      <c r="F77" s="2" t="str">
        <f>B77</f>
        <v>祁东县黄土铺镇中心学校</v>
      </c>
      <c r="G77" s="2">
        <v>140.475</v>
      </c>
      <c r="H77" s="2">
        <v>2974.7583</v>
      </c>
      <c r="I77" s="2"/>
      <c r="J77" s="2">
        <v>3115.2333</v>
      </c>
      <c r="K77" s="2"/>
      <c r="L77" s="2"/>
      <c r="M77" s="2"/>
      <c r="N77" s="2">
        <v>3115.2333</v>
      </c>
    </row>
    <row r="78" spans="1:14">
      <c r="A78">
        <f t="shared" si="2"/>
        <v>9</v>
      </c>
      <c r="B78" s="2" t="s">
        <v>882</v>
      </c>
      <c r="C78" s="2">
        <v>205</v>
      </c>
      <c r="D78" s="2"/>
      <c r="E78" s="2"/>
      <c r="F78" s="2" t="s">
        <v>816</v>
      </c>
      <c r="G78" s="2">
        <v>140.475</v>
      </c>
      <c r="H78" s="2">
        <v>2974.7583</v>
      </c>
      <c r="I78" s="2"/>
      <c r="J78" s="2">
        <v>3115.2333</v>
      </c>
      <c r="K78" s="2"/>
      <c r="L78" s="2"/>
      <c r="M78" s="2"/>
      <c r="N78" s="2">
        <v>3115.2333</v>
      </c>
    </row>
    <row r="79" spans="1:14">
      <c r="A79">
        <f t="shared" si="2"/>
        <v>10</v>
      </c>
      <c r="B79" s="2" t="s">
        <v>882</v>
      </c>
      <c r="C79" s="2">
        <v>205</v>
      </c>
      <c r="D79" s="2">
        <v>20502</v>
      </c>
      <c r="E79" s="2"/>
      <c r="F79" s="2" t="s">
        <v>868</v>
      </c>
      <c r="G79" s="2">
        <v>140.475</v>
      </c>
      <c r="H79" s="2">
        <v>2974.7583</v>
      </c>
      <c r="I79" s="2"/>
      <c r="J79" s="2">
        <v>3115.2333</v>
      </c>
      <c r="K79" s="2"/>
      <c r="L79" s="2"/>
      <c r="M79" s="2"/>
      <c r="N79" s="2">
        <v>3115.2333</v>
      </c>
    </row>
    <row r="80" spans="1:14">
      <c r="A80">
        <f t="shared" si="2"/>
        <v>11</v>
      </c>
      <c r="B80" s="2" t="s">
        <v>882</v>
      </c>
      <c r="C80" s="2">
        <v>205</v>
      </c>
      <c r="D80" s="2">
        <v>20502</v>
      </c>
      <c r="E80" s="2">
        <v>2050201</v>
      </c>
      <c r="F80" s="2" t="s">
        <v>205</v>
      </c>
      <c r="G80" s="2"/>
      <c r="H80" s="2">
        <v>75.6267</v>
      </c>
      <c r="I80" s="2"/>
      <c r="J80" s="2">
        <v>75.6267</v>
      </c>
      <c r="K80" s="2"/>
      <c r="L80" s="2"/>
      <c r="M80" s="2"/>
      <c r="N80" s="2">
        <v>75.6267</v>
      </c>
    </row>
    <row r="81" spans="1:14">
      <c r="A81">
        <f t="shared" si="2"/>
        <v>12</v>
      </c>
      <c r="B81" s="2" t="s">
        <v>882</v>
      </c>
      <c r="C81" s="2">
        <v>205</v>
      </c>
      <c r="D81" s="2">
        <v>20502</v>
      </c>
      <c r="E81" s="2">
        <v>2050202</v>
      </c>
      <c r="F81" s="2" t="s">
        <v>167</v>
      </c>
      <c r="G81" s="2">
        <v>140.475</v>
      </c>
      <c r="H81" s="2">
        <v>1739.5512</v>
      </c>
      <c r="I81" s="2"/>
      <c r="J81" s="2">
        <v>1880.0262</v>
      </c>
      <c r="K81" s="2"/>
      <c r="L81" s="2"/>
      <c r="M81" s="2"/>
      <c r="N81" s="2">
        <v>1880.0262</v>
      </c>
    </row>
    <row r="82" spans="1:14">
      <c r="A82">
        <f t="shared" si="2"/>
        <v>13</v>
      </c>
      <c r="B82" s="2" t="s">
        <v>882</v>
      </c>
      <c r="C82" s="2">
        <v>205</v>
      </c>
      <c r="D82" s="2">
        <v>20502</v>
      </c>
      <c r="E82" s="2">
        <v>2050203</v>
      </c>
      <c r="F82" s="2" t="s">
        <v>207</v>
      </c>
      <c r="G82" s="2"/>
      <c r="H82" s="2">
        <v>1159.5804</v>
      </c>
      <c r="I82" s="2"/>
      <c r="J82" s="2">
        <v>1159.5804</v>
      </c>
      <c r="K82" s="2"/>
      <c r="L82" s="2"/>
      <c r="M82" s="2"/>
      <c r="N82" s="2">
        <v>1159.5804</v>
      </c>
    </row>
    <row r="83" spans="1:14">
      <c r="A83">
        <f t="shared" si="2"/>
        <v>8</v>
      </c>
      <c r="B83" s="2" t="s">
        <v>883</v>
      </c>
      <c r="C83" s="2"/>
      <c r="D83" s="2"/>
      <c r="E83" s="2"/>
      <c r="F83" s="2" t="str">
        <f>B83</f>
        <v>祁东县蒋家桥镇中心学校</v>
      </c>
      <c r="G83" s="2">
        <v>119.7133</v>
      </c>
      <c r="H83" s="2">
        <v>2610.5365</v>
      </c>
      <c r="I83" s="2"/>
      <c r="J83" s="2">
        <v>2730.2498</v>
      </c>
      <c r="K83" s="2"/>
      <c r="L83" s="2"/>
      <c r="M83" s="2"/>
      <c r="N83" s="2">
        <v>2730.2498</v>
      </c>
    </row>
    <row r="84" spans="1:14">
      <c r="A84">
        <f t="shared" si="2"/>
        <v>9</v>
      </c>
      <c r="B84" s="2" t="s">
        <v>883</v>
      </c>
      <c r="C84" s="2">
        <v>205</v>
      </c>
      <c r="D84" s="2"/>
      <c r="E84" s="2"/>
      <c r="F84" s="2" t="s">
        <v>816</v>
      </c>
      <c r="G84" s="2">
        <v>119.7133</v>
      </c>
      <c r="H84" s="2">
        <v>2610.5365</v>
      </c>
      <c r="I84" s="2"/>
      <c r="J84" s="2">
        <v>2730.2498</v>
      </c>
      <c r="K84" s="2"/>
      <c r="L84" s="2"/>
      <c r="M84" s="2"/>
      <c r="N84" s="2">
        <v>2730.2498</v>
      </c>
    </row>
    <row r="85" spans="1:14">
      <c r="A85">
        <f t="shared" si="2"/>
        <v>10</v>
      </c>
      <c r="B85" s="2" t="s">
        <v>883</v>
      </c>
      <c r="C85" s="2">
        <v>205</v>
      </c>
      <c r="D85" s="2">
        <v>20502</v>
      </c>
      <c r="E85" s="2"/>
      <c r="F85" s="2" t="s">
        <v>868</v>
      </c>
      <c r="G85" s="2">
        <v>119.7133</v>
      </c>
      <c r="H85" s="2">
        <v>2610.5365</v>
      </c>
      <c r="I85" s="2"/>
      <c r="J85" s="2">
        <v>2730.2498</v>
      </c>
      <c r="K85" s="2"/>
      <c r="L85" s="2"/>
      <c r="M85" s="2"/>
      <c r="N85" s="2">
        <v>2730.2498</v>
      </c>
    </row>
    <row r="86" spans="1:14">
      <c r="A86">
        <f t="shared" si="2"/>
        <v>11</v>
      </c>
      <c r="B86" s="2" t="s">
        <v>883</v>
      </c>
      <c r="C86" s="2">
        <v>205</v>
      </c>
      <c r="D86" s="2">
        <v>20502</v>
      </c>
      <c r="E86" s="2">
        <v>2050201</v>
      </c>
      <c r="F86" s="2" t="s">
        <v>205</v>
      </c>
      <c r="G86" s="2"/>
      <c r="H86" s="2">
        <v>81.6632</v>
      </c>
      <c r="I86" s="2"/>
      <c r="J86" s="2">
        <v>81.6632</v>
      </c>
      <c r="K86" s="2"/>
      <c r="L86" s="2"/>
      <c r="M86" s="2"/>
      <c r="N86" s="2">
        <v>81.6632</v>
      </c>
    </row>
    <row r="87" spans="1:14">
      <c r="A87">
        <f t="shared" si="2"/>
        <v>12</v>
      </c>
      <c r="B87" s="2" t="s">
        <v>883</v>
      </c>
      <c r="C87" s="2">
        <v>205</v>
      </c>
      <c r="D87" s="2">
        <v>20502</v>
      </c>
      <c r="E87" s="2">
        <v>2050202</v>
      </c>
      <c r="F87" s="2" t="s">
        <v>167</v>
      </c>
      <c r="G87" s="2">
        <v>119.7133</v>
      </c>
      <c r="H87" s="2">
        <v>1434.4705</v>
      </c>
      <c r="I87" s="2"/>
      <c r="J87" s="2">
        <v>1554.1838</v>
      </c>
      <c r="K87" s="2"/>
      <c r="L87" s="2"/>
      <c r="M87" s="2"/>
      <c r="N87" s="2">
        <v>1554.1838</v>
      </c>
    </row>
    <row r="88" spans="1:14">
      <c r="A88">
        <f t="shared" si="2"/>
        <v>13</v>
      </c>
      <c r="B88" s="2" t="s">
        <v>883</v>
      </c>
      <c r="C88" s="2">
        <v>205</v>
      </c>
      <c r="D88" s="2">
        <v>20502</v>
      </c>
      <c r="E88" s="2">
        <v>2050203</v>
      </c>
      <c r="F88" s="2" t="s">
        <v>207</v>
      </c>
      <c r="G88" s="2"/>
      <c r="H88" s="2">
        <v>1094.4028</v>
      </c>
      <c r="I88" s="2"/>
      <c r="J88" s="2">
        <v>1094.4028</v>
      </c>
      <c r="K88" s="2"/>
      <c r="L88" s="2"/>
      <c r="M88" s="2"/>
      <c r="N88" s="2">
        <v>1094.4028</v>
      </c>
    </row>
    <row r="89" spans="1:14">
      <c r="A89">
        <f t="shared" si="2"/>
        <v>8</v>
      </c>
      <c r="B89" s="2" t="s">
        <v>884</v>
      </c>
      <c r="C89" s="2"/>
      <c r="D89" s="2"/>
      <c r="E89" s="2"/>
      <c r="F89" s="2" t="str">
        <f>B89</f>
        <v>祁东县教师进修学校</v>
      </c>
      <c r="G89" s="2">
        <v>31.82</v>
      </c>
      <c r="H89" s="2">
        <v>382.5187</v>
      </c>
      <c r="I89" s="2"/>
      <c r="J89" s="2">
        <v>414.3387</v>
      </c>
      <c r="K89" s="2"/>
      <c r="L89" s="2"/>
      <c r="M89" s="2"/>
      <c r="N89" s="2">
        <v>414.3387</v>
      </c>
    </row>
    <row r="90" spans="1:14">
      <c r="A90">
        <f t="shared" si="2"/>
        <v>9</v>
      </c>
      <c r="B90" s="2" t="s">
        <v>884</v>
      </c>
      <c r="C90" s="2">
        <v>205</v>
      </c>
      <c r="D90" s="2"/>
      <c r="E90" s="2"/>
      <c r="F90" s="2" t="s">
        <v>816</v>
      </c>
      <c r="G90" s="2">
        <v>31.82</v>
      </c>
      <c r="H90" s="2">
        <v>382.5187</v>
      </c>
      <c r="I90" s="2"/>
      <c r="J90" s="2">
        <v>414.3387</v>
      </c>
      <c r="K90" s="2"/>
      <c r="L90" s="2"/>
      <c r="M90" s="2"/>
      <c r="N90" s="2">
        <v>414.3387</v>
      </c>
    </row>
    <row r="91" spans="1:14">
      <c r="A91">
        <f t="shared" si="2"/>
        <v>10</v>
      </c>
      <c r="B91" s="2" t="s">
        <v>884</v>
      </c>
      <c r="C91" s="2">
        <v>205</v>
      </c>
      <c r="D91" s="2">
        <v>20508</v>
      </c>
      <c r="E91" s="2"/>
      <c r="F91" s="2" t="s">
        <v>885</v>
      </c>
      <c r="G91" s="2">
        <v>31.82</v>
      </c>
      <c r="H91" s="2">
        <v>382.5187</v>
      </c>
      <c r="I91" s="2"/>
      <c r="J91" s="2">
        <v>414.3387</v>
      </c>
      <c r="K91" s="2"/>
      <c r="L91" s="2"/>
      <c r="M91" s="2"/>
      <c r="N91" s="2">
        <v>414.3387</v>
      </c>
    </row>
    <row r="92" spans="1:14">
      <c r="A92">
        <f t="shared" si="2"/>
        <v>11</v>
      </c>
      <c r="B92" s="2" t="s">
        <v>884</v>
      </c>
      <c r="C92" s="2">
        <v>205</v>
      </c>
      <c r="D92" s="2">
        <v>20508</v>
      </c>
      <c r="E92" s="2">
        <v>2050801</v>
      </c>
      <c r="F92" s="2" t="s">
        <v>886</v>
      </c>
      <c r="G92" s="2">
        <v>31.82</v>
      </c>
      <c r="H92" s="2">
        <v>382.5187</v>
      </c>
      <c r="I92" s="2"/>
      <c r="J92" s="2">
        <v>414.3387</v>
      </c>
      <c r="K92" s="2"/>
      <c r="L92" s="2"/>
      <c r="M92" s="2"/>
      <c r="N92" s="2">
        <v>414.3387</v>
      </c>
    </row>
    <row r="93" spans="1:14">
      <c r="A93">
        <f t="shared" si="2"/>
        <v>8</v>
      </c>
      <c r="B93" s="2" t="s">
        <v>351</v>
      </c>
      <c r="C93" s="2"/>
      <c r="D93" s="2"/>
      <c r="E93" s="2"/>
      <c r="F93" s="2" t="str">
        <f>B93</f>
        <v>祁东县教育局</v>
      </c>
      <c r="G93" s="2">
        <v>1162.5388</v>
      </c>
      <c r="H93" s="2">
        <v>7475.6541</v>
      </c>
      <c r="I93" s="2">
        <v>2393.056</v>
      </c>
      <c r="J93" s="2">
        <v>11031.2489</v>
      </c>
      <c r="K93" s="2">
        <v>1228.4</v>
      </c>
      <c r="L93" s="2">
        <v>6366.45</v>
      </c>
      <c r="M93" s="2">
        <v>7594.85</v>
      </c>
      <c r="N93" s="2">
        <v>18626.0989</v>
      </c>
    </row>
    <row r="94" spans="1:14">
      <c r="A94">
        <f t="shared" si="2"/>
        <v>9</v>
      </c>
      <c r="B94" s="2" t="s">
        <v>351</v>
      </c>
      <c r="C94" s="2">
        <v>205</v>
      </c>
      <c r="D94" s="2"/>
      <c r="E94" s="2"/>
      <c r="F94" s="2" t="s">
        <v>816</v>
      </c>
      <c r="G94" s="2">
        <v>1162.5388</v>
      </c>
      <c r="H94" s="2">
        <v>7475.6541</v>
      </c>
      <c r="I94" s="2">
        <v>2393.056</v>
      </c>
      <c r="J94" s="2">
        <v>11031.2489</v>
      </c>
      <c r="K94" s="2">
        <v>1228.4</v>
      </c>
      <c r="L94" s="2">
        <v>6366.45</v>
      </c>
      <c r="M94" s="2">
        <v>7594.85</v>
      </c>
      <c r="N94" s="2">
        <v>18626.0989</v>
      </c>
    </row>
    <row r="95" spans="1:14">
      <c r="A95">
        <f t="shared" si="2"/>
        <v>10</v>
      </c>
      <c r="B95" s="2" t="s">
        <v>351</v>
      </c>
      <c r="C95" s="2">
        <v>205</v>
      </c>
      <c r="D95" s="2">
        <v>20501</v>
      </c>
      <c r="E95" s="2"/>
      <c r="F95" s="2" t="s">
        <v>887</v>
      </c>
      <c r="G95" s="2">
        <v>199.6888</v>
      </c>
      <c r="H95" s="2">
        <v>1803.3641</v>
      </c>
      <c r="I95" s="2">
        <v>327.116</v>
      </c>
      <c r="J95" s="2">
        <v>2330.1689</v>
      </c>
      <c r="K95" s="2"/>
      <c r="L95" s="2"/>
      <c r="M95" s="2"/>
      <c r="N95" s="2">
        <v>2330.1689</v>
      </c>
    </row>
    <row r="96" spans="1:14">
      <c r="A96">
        <f t="shared" si="2"/>
        <v>11</v>
      </c>
      <c r="B96" s="2" t="s">
        <v>351</v>
      </c>
      <c r="C96" s="2">
        <v>205</v>
      </c>
      <c r="D96" s="2">
        <v>20501</v>
      </c>
      <c r="E96" s="2">
        <v>2050101</v>
      </c>
      <c r="F96" s="2" t="s">
        <v>888</v>
      </c>
      <c r="G96" s="2">
        <v>199.6888</v>
      </c>
      <c r="H96" s="2">
        <v>1803.3641</v>
      </c>
      <c r="I96" s="2">
        <v>327.116</v>
      </c>
      <c r="J96" s="2">
        <v>2330.1689</v>
      </c>
      <c r="K96" s="2"/>
      <c r="L96" s="2"/>
      <c r="M96" s="2"/>
      <c r="N96" s="2">
        <v>2330.1689</v>
      </c>
    </row>
    <row r="97" spans="1:14">
      <c r="A97">
        <f t="shared" si="2"/>
        <v>12</v>
      </c>
      <c r="B97" s="2" t="s">
        <v>351</v>
      </c>
      <c r="C97" s="2">
        <v>205</v>
      </c>
      <c r="D97" s="2">
        <v>20502</v>
      </c>
      <c r="E97" s="2"/>
      <c r="F97" s="2" t="s">
        <v>868</v>
      </c>
      <c r="G97" s="2">
        <v>952.95</v>
      </c>
      <c r="H97" s="2">
        <v>5672.29</v>
      </c>
      <c r="I97" s="2">
        <v>1998.24</v>
      </c>
      <c r="J97" s="2">
        <v>8623.48</v>
      </c>
      <c r="K97" s="2">
        <v>1151.4</v>
      </c>
      <c r="L97" s="2">
        <v>6078.45</v>
      </c>
      <c r="M97" s="2">
        <v>7229.85</v>
      </c>
      <c r="N97" s="2">
        <v>15853.33</v>
      </c>
    </row>
    <row r="98" spans="1:14">
      <c r="A98">
        <f t="shared" si="2"/>
        <v>13</v>
      </c>
      <c r="B98" s="2" t="s">
        <v>351</v>
      </c>
      <c r="C98" s="2">
        <v>205</v>
      </c>
      <c r="D98" s="2">
        <v>20502</v>
      </c>
      <c r="E98" s="2">
        <v>2050201</v>
      </c>
      <c r="F98" s="2" t="s">
        <v>205</v>
      </c>
      <c r="G98" s="2">
        <v>9.7</v>
      </c>
      <c r="H98" s="2"/>
      <c r="I98" s="2">
        <v>238.9</v>
      </c>
      <c r="J98" s="2">
        <v>248.6</v>
      </c>
      <c r="K98" s="2">
        <v>175</v>
      </c>
      <c r="L98" s="2"/>
      <c r="M98" s="2">
        <v>175</v>
      </c>
      <c r="N98" s="2">
        <v>423.6</v>
      </c>
    </row>
    <row r="99" spans="1:14">
      <c r="A99">
        <f t="shared" si="2"/>
        <v>14</v>
      </c>
      <c r="B99" s="2" t="s">
        <v>351</v>
      </c>
      <c r="C99" s="2">
        <v>205</v>
      </c>
      <c r="D99" s="2">
        <v>20502</v>
      </c>
      <c r="E99" s="2">
        <v>2050202</v>
      </c>
      <c r="F99" s="2" t="s">
        <v>167</v>
      </c>
      <c r="G99" s="2"/>
      <c r="H99" s="2"/>
      <c r="I99" s="2">
        <v>1351.94</v>
      </c>
      <c r="J99" s="2">
        <v>1351.94</v>
      </c>
      <c r="K99" s="2"/>
      <c r="L99" s="2">
        <v>281</v>
      </c>
      <c r="M99" s="2">
        <v>281</v>
      </c>
      <c r="N99" s="2">
        <v>1632.94</v>
      </c>
    </row>
    <row r="100" spans="1:14">
      <c r="A100">
        <f t="shared" si="2"/>
        <v>15</v>
      </c>
      <c r="B100" s="2" t="s">
        <v>351</v>
      </c>
      <c r="C100" s="2">
        <v>205</v>
      </c>
      <c r="D100" s="2">
        <v>20502</v>
      </c>
      <c r="E100" s="2">
        <v>2050203</v>
      </c>
      <c r="F100" s="2" t="s">
        <v>207</v>
      </c>
      <c r="G100" s="2">
        <v>243.3</v>
      </c>
      <c r="H100" s="2">
        <v>4055.75</v>
      </c>
      <c r="I100" s="2"/>
      <c r="J100" s="2">
        <v>4299.05</v>
      </c>
      <c r="K100" s="2"/>
      <c r="L100" s="2">
        <v>451</v>
      </c>
      <c r="M100" s="2">
        <v>451</v>
      </c>
      <c r="N100" s="2">
        <v>4750.05</v>
      </c>
    </row>
    <row r="101" spans="1:14">
      <c r="A101">
        <f t="shared" si="2"/>
        <v>16</v>
      </c>
      <c r="B101" s="2" t="s">
        <v>351</v>
      </c>
      <c r="C101" s="2">
        <v>205</v>
      </c>
      <c r="D101" s="2">
        <v>20502</v>
      </c>
      <c r="E101" s="2">
        <v>2050204</v>
      </c>
      <c r="F101" s="2" t="s">
        <v>873</v>
      </c>
      <c r="G101" s="2">
        <v>68.8</v>
      </c>
      <c r="H101" s="2"/>
      <c r="I101" s="2">
        <v>247.4</v>
      </c>
      <c r="J101" s="2">
        <v>316.2</v>
      </c>
      <c r="K101" s="2">
        <v>569.4</v>
      </c>
      <c r="L101" s="2">
        <v>500</v>
      </c>
      <c r="M101" s="2">
        <v>1069.4</v>
      </c>
      <c r="N101" s="2">
        <v>1385.6</v>
      </c>
    </row>
    <row r="102" spans="1:14">
      <c r="A102">
        <f t="shared" si="2"/>
        <v>17</v>
      </c>
      <c r="B102" s="2" t="s">
        <v>351</v>
      </c>
      <c r="C102" s="2">
        <v>205</v>
      </c>
      <c r="D102" s="2">
        <v>20502</v>
      </c>
      <c r="E102" s="2">
        <v>2050299</v>
      </c>
      <c r="F102" s="2" t="s">
        <v>889</v>
      </c>
      <c r="G102" s="2">
        <v>631.15</v>
      </c>
      <c r="H102" s="2">
        <v>1616.54</v>
      </c>
      <c r="I102" s="2">
        <v>160</v>
      </c>
      <c r="J102" s="2">
        <v>2407.69</v>
      </c>
      <c r="K102" s="2">
        <v>407</v>
      </c>
      <c r="L102" s="2">
        <v>4846.45</v>
      </c>
      <c r="M102" s="2">
        <v>5253.45</v>
      </c>
      <c r="N102" s="2">
        <v>7661.14</v>
      </c>
    </row>
    <row r="103" spans="1:14">
      <c r="A103">
        <f t="shared" ref="A103:A134" si="3">IF(B103&lt;&gt;B102,8,A102+1)</f>
        <v>18</v>
      </c>
      <c r="B103" s="2" t="s">
        <v>351</v>
      </c>
      <c r="C103" s="2">
        <v>205</v>
      </c>
      <c r="D103" s="2">
        <v>20503</v>
      </c>
      <c r="E103" s="2"/>
      <c r="F103" s="2" t="s">
        <v>890</v>
      </c>
      <c r="G103" s="2">
        <v>9.9</v>
      </c>
      <c r="H103" s="2"/>
      <c r="I103" s="2">
        <v>67.7</v>
      </c>
      <c r="J103" s="2">
        <v>77.6</v>
      </c>
      <c r="K103" s="2">
        <v>77</v>
      </c>
      <c r="L103" s="2"/>
      <c r="M103" s="2">
        <v>77</v>
      </c>
      <c r="N103" s="2">
        <v>154.6</v>
      </c>
    </row>
    <row r="104" spans="1:14">
      <c r="A104">
        <f t="shared" si="3"/>
        <v>19</v>
      </c>
      <c r="B104" s="2" t="s">
        <v>351</v>
      </c>
      <c r="C104" s="2">
        <v>205</v>
      </c>
      <c r="D104" s="2">
        <v>20503</v>
      </c>
      <c r="E104" s="2">
        <v>2050302</v>
      </c>
      <c r="F104" s="2" t="s">
        <v>891</v>
      </c>
      <c r="G104" s="2">
        <v>9.9</v>
      </c>
      <c r="H104" s="2"/>
      <c r="I104" s="2">
        <v>67.7</v>
      </c>
      <c r="J104" s="2">
        <v>77.6</v>
      </c>
      <c r="K104" s="2">
        <v>77</v>
      </c>
      <c r="L104" s="2"/>
      <c r="M104" s="2">
        <v>77</v>
      </c>
      <c r="N104" s="2">
        <v>154.6</v>
      </c>
    </row>
    <row r="105" spans="1:14">
      <c r="A105">
        <f t="shared" si="3"/>
        <v>20</v>
      </c>
      <c r="B105" s="2" t="s">
        <v>351</v>
      </c>
      <c r="C105" s="2">
        <v>205</v>
      </c>
      <c r="D105" s="2">
        <v>20509</v>
      </c>
      <c r="E105" s="2"/>
      <c r="F105" s="2" t="s">
        <v>892</v>
      </c>
      <c r="G105" s="2"/>
      <c r="H105" s="2"/>
      <c r="I105" s="2"/>
      <c r="J105" s="2"/>
      <c r="K105" s="2"/>
      <c r="L105" s="2">
        <v>288</v>
      </c>
      <c r="M105" s="2">
        <v>288</v>
      </c>
      <c r="N105" s="2">
        <v>288</v>
      </c>
    </row>
    <row r="106" spans="1:14">
      <c r="A106">
        <f t="shared" si="3"/>
        <v>21</v>
      </c>
      <c r="B106" s="2" t="s">
        <v>351</v>
      </c>
      <c r="C106" s="2">
        <v>205</v>
      </c>
      <c r="D106" s="2">
        <v>20509</v>
      </c>
      <c r="E106" s="2">
        <v>2050905</v>
      </c>
      <c r="F106" s="2" t="s">
        <v>893</v>
      </c>
      <c r="G106" s="2"/>
      <c r="H106" s="2"/>
      <c r="I106" s="2"/>
      <c r="J106" s="2"/>
      <c r="K106" s="2"/>
      <c r="L106" s="2">
        <v>288</v>
      </c>
      <c r="M106" s="2">
        <v>288</v>
      </c>
      <c r="N106" s="2">
        <v>288</v>
      </c>
    </row>
    <row r="107" spans="1:14">
      <c r="A107">
        <f t="shared" si="3"/>
        <v>8</v>
      </c>
      <c r="B107" s="2" t="s">
        <v>894</v>
      </c>
      <c r="C107" s="2"/>
      <c r="D107" s="2"/>
      <c r="E107" s="2"/>
      <c r="F107" s="2" t="str">
        <f>B107</f>
        <v>祁东县金桥镇中心学校</v>
      </c>
      <c r="G107" s="2">
        <v>127.6249</v>
      </c>
      <c r="H107" s="2">
        <v>2577.5231</v>
      </c>
      <c r="I107" s="2"/>
      <c r="J107" s="2">
        <v>2705.148</v>
      </c>
      <c r="K107" s="2"/>
      <c r="L107" s="2"/>
      <c r="M107" s="2"/>
      <c r="N107" s="2">
        <v>2705.148</v>
      </c>
    </row>
    <row r="108" spans="1:14">
      <c r="A108">
        <f t="shared" si="3"/>
        <v>9</v>
      </c>
      <c r="B108" s="2" t="s">
        <v>894</v>
      </c>
      <c r="C108" s="2">
        <v>205</v>
      </c>
      <c r="D108" s="2"/>
      <c r="E108" s="2"/>
      <c r="F108" s="2" t="s">
        <v>816</v>
      </c>
      <c r="G108" s="2">
        <v>127.6249</v>
      </c>
      <c r="H108" s="2">
        <v>2577.5231</v>
      </c>
      <c r="I108" s="2"/>
      <c r="J108" s="2">
        <v>2705.148</v>
      </c>
      <c r="K108" s="2"/>
      <c r="L108" s="2"/>
      <c r="M108" s="2"/>
      <c r="N108" s="2">
        <v>2705.148</v>
      </c>
    </row>
    <row r="109" spans="1:14">
      <c r="A109">
        <f t="shared" si="3"/>
        <v>10</v>
      </c>
      <c r="B109" s="2" t="s">
        <v>894</v>
      </c>
      <c r="C109" s="2">
        <v>205</v>
      </c>
      <c r="D109" s="2">
        <v>20502</v>
      </c>
      <c r="E109" s="2"/>
      <c r="F109" s="2" t="s">
        <v>868</v>
      </c>
      <c r="G109" s="2">
        <v>127.6249</v>
      </c>
      <c r="H109" s="2">
        <v>2577.5231</v>
      </c>
      <c r="I109" s="2"/>
      <c r="J109" s="2">
        <v>2705.148</v>
      </c>
      <c r="K109" s="2"/>
      <c r="L109" s="2"/>
      <c r="M109" s="2"/>
      <c r="N109" s="2">
        <v>2705.148</v>
      </c>
    </row>
    <row r="110" spans="1:14">
      <c r="A110">
        <f t="shared" si="3"/>
        <v>11</v>
      </c>
      <c r="B110" s="2" t="s">
        <v>894</v>
      </c>
      <c r="C110" s="2">
        <v>205</v>
      </c>
      <c r="D110" s="2">
        <v>20502</v>
      </c>
      <c r="E110" s="2">
        <v>2050201</v>
      </c>
      <c r="F110" s="2" t="s">
        <v>205</v>
      </c>
      <c r="G110" s="2"/>
      <c r="H110" s="2">
        <v>27.658</v>
      </c>
      <c r="I110" s="2"/>
      <c r="J110" s="2">
        <v>27.658</v>
      </c>
      <c r="K110" s="2"/>
      <c r="L110" s="2"/>
      <c r="M110" s="2"/>
      <c r="N110" s="2">
        <v>27.658</v>
      </c>
    </row>
    <row r="111" spans="1:14">
      <c r="A111">
        <f t="shared" si="3"/>
        <v>12</v>
      </c>
      <c r="B111" s="2" t="s">
        <v>894</v>
      </c>
      <c r="C111" s="2">
        <v>205</v>
      </c>
      <c r="D111" s="2">
        <v>20502</v>
      </c>
      <c r="E111" s="2">
        <v>2050202</v>
      </c>
      <c r="F111" s="2" t="s">
        <v>167</v>
      </c>
      <c r="G111" s="2">
        <v>127.6249</v>
      </c>
      <c r="H111" s="2">
        <v>1536.7474</v>
      </c>
      <c r="I111" s="2"/>
      <c r="J111" s="2">
        <v>1664.3723</v>
      </c>
      <c r="K111" s="2"/>
      <c r="L111" s="2"/>
      <c r="M111" s="2"/>
      <c r="N111" s="2">
        <v>1664.3723</v>
      </c>
    </row>
    <row r="112" spans="1:14">
      <c r="A112">
        <f t="shared" si="3"/>
        <v>13</v>
      </c>
      <c r="B112" s="2" t="s">
        <v>894</v>
      </c>
      <c r="C112" s="2">
        <v>205</v>
      </c>
      <c r="D112" s="2">
        <v>20502</v>
      </c>
      <c r="E112" s="2">
        <v>2050203</v>
      </c>
      <c r="F112" s="2" t="s">
        <v>207</v>
      </c>
      <c r="G112" s="2"/>
      <c r="H112" s="2">
        <v>1013.1177</v>
      </c>
      <c r="I112" s="2"/>
      <c r="J112" s="2">
        <v>1013.1177</v>
      </c>
      <c r="K112" s="2"/>
      <c r="L112" s="2"/>
      <c r="M112" s="2"/>
      <c r="N112" s="2">
        <v>1013.1177</v>
      </c>
    </row>
    <row r="113" spans="1:14">
      <c r="A113">
        <f t="shared" si="3"/>
        <v>8</v>
      </c>
      <c r="B113" s="2" t="s">
        <v>895</v>
      </c>
      <c r="C113" s="2"/>
      <c r="D113" s="2"/>
      <c r="E113" s="2"/>
      <c r="F113" s="2" t="str">
        <f>B113</f>
        <v>祁东县粮市镇中心学校</v>
      </c>
      <c r="G113" s="2">
        <v>62.0033</v>
      </c>
      <c r="H113" s="2">
        <v>1260.378</v>
      </c>
      <c r="I113" s="2"/>
      <c r="J113" s="2">
        <v>1322.3813</v>
      </c>
      <c r="K113" s="2"/>
      <c r="L113" s="2"/>
      <c r="M113" s="2"/>
      <c r="N113" s="2">
        <v>1322.3813</v>
      </c>
    </row>
    <row r="114" spans="1:14">
      <c r="A114">
        <f t="shared" si="3"/>
        <v>9</v>
      </c>
      <c r="B114" s="2" t="s">
        <v>895</v>
      </c>
      <c r="C114" s="2">
        <v>205</v>
      </c>
      <c r="D114" s="2"/>
      <c r="E114" s="2"/>
      <c r="F114" s="2" t="s">
        <v>816</v>
      </c>
      <c r="G114" s="2">
        <v>62.0033</v>
      </c>
      <c r="H114" s="2">
        <v>1260.378</v>
      </c>
      <c r="I114" s="2"/>
      <c r="J114" s="2">
        <v>1322.3813</v>
      </c>
      <c r="K114" s="2"/>
      <c r="L114" s="2"/>
      <c r="M114" s="2"/>
      <c r="N114" s="2">
        <v>1322.3813</v>
      </c>
    </row>
    <row r="115" spans="1:14">
      <c r="A115">
        <f t="shared" si="3"/>
        <v>10</v>
      </c>
      <c r="B115" s="2" t="s">
        <v>895</v>
      </c>
      <c r="C115" s="2">
        <v>205</v>
      </c>
      <c r="D115" s="2">
        <v>20502</v>
      </c>
      <c r="E115" s="2"/>
      <c r="F115" s="2" t="s">
        <v>868</v>
      </c>
      <c r="G115" s="2">
        <v>62.0033</v>
      </c>
      <c r="H115" s="2">
        <v>1260.378</v>
      </c>
      <c r="I115" s="2"/>
      <c r="J115" s="2">
        <v>1322.3813</v>
      </c>
      <c r="K115" s="2"/>
      <c r="L115" s="2"/>
      <c r="M115" s="2"/>
      <c r="N115" s="2">
        <v>1322.3813</v>
      </c>
    </row>
    <row r="116" spans="1:14">
      <c r="A116">
        <f t="shared" si="3"/>
        <v>11</v>
      </c>
      <c r="B116" s="2" t="s">
        <v>895</v>
      </c>
      <c r="C116" s="2">
        <v>205</v>
      </c>
      <c r="D116" s="2">
        <v>20502</v>
      </c>
      <c r="E116" s="2">
        <v>2050202</v>
      </c>
      <c r="F116" s="2" t="s">
        <v>167</v>
      </c>
      <c r="G116" s="2">
        <v>62.0033</v>
      </c>
      <c r="H116" s="2">
        <v>924.0051</v>
      </c>
      <c r="I116" s="2"/>
      <c r="J116" s="2">
        <v>986.0084</v>
      </c>
      <c r="K116" s="2"/>
      <c r="L116" s="2"/>
      <c r="M116" s="2"/>
      <c r="N116" s="2">
        <v>986.0084</v>
      </c>
    </row>
    <row r="117" spans="1:14">
      <c r="A117">
        <f t="shared" si="3"/>
        <v>12</v>
      </c>
      <c r="B117" s="2" t="s">
        <v>895</v>
      </c>
      <c r="C117" s="2">
        <v>205</v>
      </c>
      <c r="D117" s="2">
        <v>20502</v>
      </c>
      <c r="E117" s="2">
        <v>2050203</v>
      </c>
      <c r="F117" s="2" t="s">
        <v>207</v>
      </c>
      <c r="G117" s="2"/>
      <c r="H117" s="2">
        <v>336.3729</v>
      </c>
      <c r="I117" s="2"/>
      <c r="J117" s="2">
        <v>336.3729</v>
      </c>
      <c r="K117" s="2"/>
      <c r="L117" s="2"/>
      <c r="M117" s="2"/>
      <c r="N117" s="2">
        <v>336.3729</v>
      </c>
    </row>
    <row r="118" spans="1:14">
      <c r="A118">
        <f t="shared" si="3"/>
        <v>8</v>
      </c>
      <c r="B118" s="2" t="s">
        <v>896</v>
      </c>
      <c r="C118" s="2"/>
      <c r="D118" s="2"/>
      <c r="E118" s="2"/>
      <c r="F118" s="2" t="str">
        <f>B118</f>
        <v>祁东县灵官镇中心学校</v>
      </c>
      <c r="G118" s="2">
        <v>84.5166</v>
      </c>
      <c r="H118" s="2">
        <v>2863.803</v>
      </c>
      <c r="I118" s="2"/>
      <c r="J118" s="2">
        <v>2948.3196</v>
      </c>
      <c r="K118" s="2"/>
      <c r="L118" s="2"/>
      <c r="M118" s="2"/>
      <c r="N118" s="2">
        <v>2948.3196</v>
      </c>
    </row>
    <row r="119" spans="1:14">
      <c r="A119">
        <f t="shared" si="3"/>
        <v>9</v>
      </c>
      <c r="B119" s="2" t="s">
        <v>896</v>
      </c>
      <c r="C119" s="2">
        <v>205</v>
      </c>
      <c r="D119" s="2"/>
      <c r="E119" s="2"/>
      <c r="F119" s="2" t="s">
        <v>816</v>
      </c>
      <c r="G119" s="2">
        <v>84.5166</v>
      </c>
      <c r="H119" s="2">
        <v>2863.803</v>
      </c>
      <c r="I119" s="2"/>
      <c r="J119" s="2">
        <v>2948.3196</v>
      </c>
      <c r="K119" s="2"/>
      <c r="L119" s="2"/>
      <c r="M119" s="2"/>
      <c r="N119" s="2">
        <v>2948.3196</v>
      </c>
    </row>
    <row r="120" spans="1:14">
      <c r="A120">
        <f t="shared" si="3"/>
        <v>10</v>
      </c>
      <c r="B120" s="2" t="s">
        <v>896</v>
      </c>
      <c r="C120" s="2">
        <v>205</v>
      </c>
      <c r="D120" s="2">
        <v>20502</v>
      </c>
      <c r="E120" s="2"/>
      <c r="F120" s="2" t="s">
        <v>868</v>
      </c>
      <c r="G120" s="2">
        <v>84.5166</v>
      </c>
      <c r="H120" s="2">
        <v>2863.803</v>
      </c>
      <c r="I120" s="2"/>
      <c r="J120" s="2">
        <v>2948.3196</v>
      </c>
      <c r="K120" s="2"/>
      <c r="L120" s="2"/>
      <c r="M120" s="2"/>
      <c r="N120" s="2">
        <v>2948.3196</v>
      </c>
    </row>
    <row r="121" spans="1:14">
      <c r="A121">
        <f t="shared" si="3"/>
        <v>11</v>
      </c>
      <c r="B121" s="2" t="s">
        <v>896</v>
      </c>
      <c r="C121" s="2">
        <v>205</v>
      </c>
      <c r="D121" s="2">
        <v>20502</v>
      </c>
      <c r="E121" s="2">
        <v>2050201</v>
      </c>
      <c r="F121" s="2" t="s">
        <v>205</v>
      </c>
      <c r="G121" s="2"/>
      <c r="H121" s="2">
        <v>55.9799</v>
      </c>
      <c r="I121" s="2"/>
      <c r="J121" s="2">
        <v>55.9799</v>
      </c>
      <c r="K121" s="2"/>
      <c r="L121" s="2"/>
      <c r="M121" s="2"/>
      <c r="N121" s="2">
        <v>55.9799</v>
      </c>
    </row>
    <row r="122" spans="1:14">
      <c r="A122">
        <f t="shared" si="3"/>
        <v>12</v>
      </c>
      <c r="B122" s="2" t="s">
        <v>896</v>
      </c>
      <c r="C122" s="2">
        <v>205</v>
      </c>
      <c r="D122" s="2">
        <v>20502</v>
      </c>
      <c r="E122" s="2">
        <v>2050202</v>
      </c>
      <c r="F122" s="2" t="s">
        <v>167</v>
      </c>
      <c r="G122" s="2">
        <v>84.5166</v>
      </c>
      <c r="H122" s="2">
        <v>1601.4224</v>
      </c>
      <c r="I122" s="2"/>
      <c r="J122" s="2">
        <v>1685.939</v>
      </c>
      <c r="K122" s="2"/>
      <c r="L122" s="2"/>
      <c r="M122" s="2"/>
      <c r="N122" s="2">
        <v>1685.939</v>
      </c>
    </row>
    <row r="123" spans="1:14">
      <c r="A123">
        <f t="shared" si="3"/>
        <v>13</v>
      </c>
      <c r="B123" s="2" t="s">
        <v>896</v>
      </c>
      <c r="C123" s="2">
        <v>205</v>
      </c>
      <c r="D123" s="2">
        <v>20502</v>
      </c>
      <c r="E123" s="2">
        <v>2050203</v>
      </c>
      <c r="F123" s="2" t="s">
        <v>207</v>
      </c>
      <c r="G123" s="2"/>
      <c r="H123" s="2">
        <v>1206.4007</v>
      </c>
      <c r="I123" s="2"/>
      <c r="J123" s="2">
        <v>1206.4007</v>
      </c>
      <c r="K123" s="2"/>
      <c r="L123" s="2"/>
      <c r="M123" s="2"/>
      <c r="N123" s="2">
        <v>1206.4007</v>
      </c>
    </row>
    <row r="124" spans="1:14">
      <c r="A124">
        <f t="shared" si="3"/>
        <v>8</v>
      </c>
      <c r="B124" s="2" t="s">
        <v>4</v>
      </c>
      <c r="C124" s="2"/>
      <c r="D124" s="2"/>
      <c r="E124" s="2"/>
      <c r="F124" s="2" t="str">
        <f>B124</f>
        <v>祁东县马杜桥乡中心学校</v>
      </c>
      <c r="G124" s="2">
        <v>25.16</v>
      </c>
      <c r="H124" s="2">
        <v>588.4912</v>
      </c>
      <c r="I124" s="2"/>
      <c r="J124" s="2">
        <v>613.6512</v>
      </c>
      <c r="K124" s="2"/>
      <c r="L124" s="2"/>
      <c r="M124" s="2"/>
      <c r="N124" s="2">
        <v>613.6512</v>
      </c>
    </row>
    <row r="125" spans="1:14">
      <c r="A125">
        <f t="shared" si="3"/>
        <v>9</v>
      </c>
      <c r="B125" s="2" t="s">
        <v>4</v>
      </c>
      <c r="C125" s="2">
        <v>205</v>
      </c>
      <c r="D125" s="2"/>
      <c r="E125" s="2"/>
      <c r="F125" s="2" t="s">
        <v>816</v>
      </c>
      <c r="G125" s="2">
        <v>25.16</v>
      </c>
      <c r="H125" s="2">
        <v>588.4912</v>
      </c>
      <c r="I125" s="2"/>
      <c r="J125" s="2">
        <v>613.6512</v>
      </c>
      <c r="K125" s="2"/>
      <c r="L125" s="2"/>
      <c r="M125" s="2"/>
      <c r="N125" s="2">
        <v>613.6512</v>
      </c>
    </row>
    <row r="126" spans="1:14">
      <c r="A126">
        <f t="shared" si="3"/>
        <v>10</v>
      </c>
      <c r="B126" s="2" t="s">
        <v>4</v>
      </c>
      <c r="C126" s="2">
        <v>205</v>
      </c>
      <c r="D126" s="2">
        <v>20502</v>
      </c>
      <c r="E126" s="2"/>
      <c r="F126" s="2" t="s">
        <v>868</v>
      </c>
      <c r="G126" s="2">
        <v>25.16</v>
      </c>
      <c r="H126" s="2">
        <v>588.4912</v>
      </c>
      <c r="I126" s="2"/>
      <c r="J126" s="2">
        <v>613.6512</v>
      </c>
      <c r="K126" s="2"/>
      <c r="L126" s="2"/>
      <c r="M126" s="2"/>
      <c r="N126" s="2">
        <v>613.6512</v>
      </c>
    </row>
    <row r="127" spans="1:14">
      <c r="A127">
        <f t="shared" si="3"/>
        <v>11</v>
      </c>
      <c r="B127" s="2" t="s">
        <v>4</v>
      </c>
      <c r="C127" s="2">
        <v>205</v>
      </c>
      <c r="D127" s="2">
        <v>20502</v>
      </c>
      <c r="E127" s="2">
        <v>2050201</v>
      </c>
      <c r="F127" s="2" t="s">
        <v>205</v>
      </c>
      <c r="G127" s="2"/>
      <c r="H127" s="2">
        <v>25.8933</v>
      </c>
      <c r="I127" s="2"/>
      <c r="J127" s="2">
        <v>25.8933</v>
      </c>
      <c r="K127" s="2"/>
      <c r="L127" s="2"/>
      <c r="M127" s="2"/>
      <c r="N127" s="2">
        <v>25.8933</v>
      </c>
    </row>
    <row r="128" spans="1:14">
      <c r="A128">
        <f t="shared" si="3"/>
        <v>12</v>
      </c>
      <c r="B128" s="2" t="s">
        <v>4</v>
      </c>
      <c r="C128" s="2">
        <v>205</v>
      </c>
      <c r="D128" s="2">
        <v>20502</v>
      </c>
      <c r="E128" s="2">
        <v>2050202</v>
      </c>
      <c r="F128" s="2" t="s">
        <v>167</v>
      </c>
      <c r="G128" s="2">
        <v>25.16</v>
      </c>
      <c r="H128" s="2">
        <v>334.3646</v>
      </c>
      <c r="I128" s="2"/>
      <c r="J128" s="2">
        <v>359.5246</v>
      </c>
      <c r="K128" s="2"/>
      <c r="L128" s="2"/>
      <c r="M128" s="2"/>
      <c r="N128" s="2">
        <v>359.5246</v>
      </c>
    </row>
    <row r="129" spans="1:14">
      <c r="A129">
        <f t="shared" si="3"/>
        <v>13</v>
      </c>
      <c r="B129" s="2" t="s">
        <v>4</v>
      </c>
      <c r="C129" s="2">
        <v>205</v>
      </c>
      <c r="D129" s="2">
        <v>20502</v>
      </c>
      <c r="E129" s="2">
        <v>2050203</v>
      </c>
      <c r="F129" s="2" t="s">
        <v>207</v>
      </c>
      <c r="G129" s="2"/>
      <c r="H129" s="2">
        <v>228.2333</v>
      </c>
      <c r="I129" s="2"/>
      <c r="J129" s="2">
        <v>228.2333</v>
      </c>
      <c r="K129" s="2"/>
      <c r="L129" s="2"/>
      <c r="M129" s="2"/>
      <c r="N129" s="2">
        <v>228.2333</v>
      </c>
    </row>
    <row r="130" spans="1:14">
      <c r="A130">
        <f t="shared" si="3"/>
        <v>8</v>
      </c>
      <c r="B130" s="2" t="s">
        <v>897</v>
      </c>
      <c r="C130" s="2"/>
      <c r="D130" s="2"/>
      <c r="E130" s="2"/>
      <c r="F130" s="2" t="str">
        <f>B130</f>
        <v>祁东县鸟江镇中心学校</v>
      </c>
      <c r="G130" s="2">
        <v>73.9167</v>
      </c>
      <c r="H130" s="2">
        <v>1431.5548</v>
      </c>
      <c r="I130" s="2"/>
      <c r="J130" s="2">
        <v>1505.4715</v>
      </c>
      <c r="K130" s="2"/>
      <c r="L130" s="2"/>
      <c r="M130" s="2"/>
      <c r="N130" s="2">
        <v>1505.4715</v>
      </c>
    </row>
    <row r="131" spans="1:14">
      <c r="A131">
        <f t="shared" si="3"/>
        <v>9</v>
      </c>
      <c r="B131" s="2" t="s">
        <v>897</v>
      </c>
      <c r="C131" s="2">
        <v>205</v>
      </c>
      <c r="D131" s="2"/>
      <c r="E131" s="2"/>
      <c r="F131" s="2" t="s">
        <v>816</v>
      </c>
      <c r="G131" s="2">
        <v>73.9167</v>
      </c>
      <c r="H131" s="2">
        <v>1431.5548</v>
      </c>
      <c r="I131" s="2"/>
      <c r="J131" s="2">
        <v>1505.4715</v>
      </c>
      <c r="K131" s="2"/>
      <c r="L131" s="2"/>
      <c r="M131" s="2"/>
      <c r="N131" s="2">
        <v>1505.4715</v>
      </c>
    </row>
    <row r="132" spans="1:14">
      <c r="A132">
        <f t="shared" si="3"/>
        <v>10</v>
      </c>
      <c r="B132" s="2" t="s">
        <v>897</v>
      </c>
      <c r="C132" s="2">
        <v>205</v>
      </c>
      <c r="D132" s="2">
        <v>20502</v>
      </c>
      <c r="E132" s="2"/>
      <c r="F132" s="2" t="s">
        <v>868</v>
      </c>
      <c r="G132" s="2">
        <v>73.9167</v>
      </c>
      <c r="H132" s="2">
        <v>1431.5548</v>
      </c>
      <c r="I132" s="2"/>
      <c r="J132" s="2">
        <v>1505.4715</v>
      </c>
      <c r="K132" s="2"/>
      <c r="L132" s="2"/>
      <c r="M132" s="2"/>
      <c r="N132" s="2">
        <v>1505.4715</v>
      </c>
    </row>
    <row r="133" spans="1:14">
      <c r="A133">
        <f t="shared" si="3"/>
        <v>11</v>
      </c>
      <c r="B133" s="2" t="s">
        <v>897</v>
      </c>
      <c r="C133" s="2">
        <v>205</v>
      </c>
      <c r="D133" s="2">
        <v>20502</v>
      </c>
      <c r="E133" s="2">
        <v>2050201</v>
      </c>
      <c r="F133" s="2" t="s">
        <v>205</v>
      </c>
      <c r="G133" s="2"/>
      <c r="H133" s="2">
        <v>36.4349</v>
      </c>
      <c r="I133" s="2"/>
      <c r="J133" s="2">
        <v>36.4349</v>
      </c>
      <c r="K133" s="2"/>
      <c r="L133" s="2"/>
      <c r="M133" s="2"/>
      <c r="N133" s="2">
        <v>36.4349</v>
      </c>
    </row>
    <row r="134" spans="1:14">
      <c r="A134">
        <f t="shared" si="3"/>
        <v>12</v>
      </c>
      <c r="B134" s="2" t="s">
        <v>897</v>
      </c>
      <c r="C134" s="2">
        <v>205</v>
      </c>
      <c r="D134" s="2">
        <v>20502</v>
      </c>
      <c r="E134" s="2">
        <v>2050202</v>
      </c>
      <c r="F134" s="2" t="s">
        <v>167</v>
      </c>
      <c r="G134" s="2">
        <v>73.9167</v>
      </c>
      <c r="H134" s="2">
        <v>799.8081</v>
      </c>
      <c r="I134" s="2"/>
      <c r="J134" s="2">
        <v>873.7248</v>
      </c>
      <c r="K134" s="2"/>
      <c r="L134" s="2"/>
      <c r="M134" s="2"/>
      <c r="N134" s="2">
        <v>873.7248</v>
      </c>
    </row>
    <row r="135" spans="1:14">
      <c r="A135">
        <f t="shared" ref="A135:A166" si="4">IF(B135&lt;&gt;B134,8,A134+1)</f>
        <v>13</v>
      </c>
      <c r="B135" s="2" t="s">
        <v>897</v>
      </c>
      <c r="C135" s="2">
        <v>205</v>
      </c>
      <c r="D135" s="2">
        <v>20502</v>
      </c>
      <c r="E135" s="2">
        <v>2050203</v>
      </c>
      <c r="F135" s="2" t="s">
        <v>207</v>
      </c>
      <c r="G135" s="2"/>
      <c r="H135" s="2">
        <v>595.3118</v>
      </c>
      <c r="I135" s="2"/>
      <c r="J135" s="2">
        <v>595.3118</v>
      </c>
      <c r="K135" s="2"/>
      <c r="L135" s="2"/>
      <c r="M135" s="2"/>
      <c r="N135" s="2">
        <v>595.3118</v>
      </c>
    </row>
    <row r="136" spans="1:14">
      <c r="A136">
        <f t="shared" si="4"/>
        <v>8</v>
      </c>
      <c r="B136" s="2" t="s">
        <v>898</v>
      </c>
      <c r="C136" s="2"/>
      <c r="D136" s="2"/>
      <c r="E136" s="2"/>
      <c r="F136" s="2" t="str">
        <f>B136</f>
        <v>祁东县清源初级中学</v>
      </c>
      <c r="G136" s="2">
        <v>0</v>
      </c>
      <c r="H136" s="2">
        <v>5304.131</v>
      </c>
      <c r="I136" s="2"/>
      <c r="J136" s="2">
        <v>5304.131</v>
      </c>
      <c r="K136" s="2"/>
      <c r="L136" s="2"/>
      <c r="M136" s="2"/>
      <c r="N136" s="2">
        <v>5304.131</v>
      </c>
    </row>
    <row r="137" spans="1:14">
      <c r="A137">
        <f t="shared" si="4"/>
        <v>9</v>
      </c>
      <c r="B137" s="2" t="s">
        <v>898</v>
      </c>
      <c r="C137" s="2">
        <v>205</v>
      </c>
      <c r="D137" s="2"/>
      <c r="E137" s="2"/>
      <c r="F137" s="2" t="s">
        <v>816</v>
      </c>
      <c r="G137" s="2">
        <v>0</v>
      </c>
      <c r="H137" s="2">
        <v>5304.131</v>
      </c>
      <c r="I137" s="2"/>
      <c r="J137" s="2">
        <v>5304.131</v>
      </c>
      <c r="K137" s="2"/>
      <c r="L137" s="2"/>
      <c r="M137" s="2"/>
      <c r="N137" s="2">
        <v>5304.131</v>
      </c>
    </row>
    <row r="138" spans="1:14">
      <c r="A138">
        <f t="shared" si="4"/>
        <v>10</v>
      </c>
      <c r="B138" s="2" t="s">
        <v>898</v>
      </c>
      <c r="C138" s="2">
        <v>205</v>
      </c>
      <c r="D138" s="2">
        <v>20502</v>
      </c>
      <c r="E138" s="2"/>
      <c r="F138" s="2" t="s">
        <v>868</v>
      </c>
      <c r="G138" s="2">
        <v>0</v>
      </c>
      <c r="H138" s="2">
        <v>5304.131</v>
      </c>
      <c r="I138" s="2"/>
      <c r="J138" s="2">
        <v>5304.131</v>
      </c>
      <c r="K138" s="2"/>
      <c r="L138" s="2"/>
      <c r="M138" s="2"/>
      <c r="N138" s="2">
        <v>5304.131</v>
      </c>
    </row>
    <row r="139" spans="1:14">
      <c r="A139">
        <f t="shared" si="4"/>
        <v>11</v>
      </c>
      <c r="B139" s="2" t="s">
        <v>898</v>
      </c>
      <c r="C139" s="2">
        <v>205</v>
      </c>
      <c r="D139" s="2">
        <v>20502</v>
      </c>
      <c r="E139" s="2">
        <v>2050203</v>
      </c>
      <c r="F139" s="2" t="s">
        <v>207</v>
      </c>
      <c r="G139" s="2">
        <v>0</v>
      </c>
      <c r="H139" s="2">
        <v>5304.131</v>
      </c>
      <c r="I139" s="2"/>
      <c r="J139" s="2">
        <v>5304.131</v>
      </c>
      <c r="K139" s="2"/>
      <c r="L139" s="2"/>
      <c r="M139" s="2"/>
      <c r="N139" s="2">
        <v>5304.131</v>
      </c>
    </row>
    <row r="140" spans="1:14">
      <c r="A140">
        <f t="shared" si="4"/>
        <v>8</v>
      </c>
      <c r="B140" s="2" t="s">
        <v>899</v>
      </c>
      <c r="C140" s="2"/>
      <c r="D140" s="2"/>
      <c r="E140" s="2"/>
      <c r="F140" s="2" t="str">
        <f>B140</f>
        <v>祁东县石亭子镇中心学校</v>
      </c>
      <c r="G140" s="2">
        <v>83.015</v>
      </c>
      <c r="H140" s="2">
        <v>2012.478</v>
      </c>
      <c r="I140" s="2"/>
      <c r="J140" s="2">
        <v>2095.493</v>
      </c>
      <c r="K140" s="2"/>
      <c r="L140" s="2"/>
      <c r="M140" s="2"/>
      <c r="N140" s="2">
        <v>2095.493</v>
      </c>
    </row>
    <row r="141" spans="1:14">
      <c r="A141">
        <f t="shared" si="4"/>
        <v>9</v>
      </c>
      <c r="B141" s="2" t="s">
        <v>899</v>
      </c>
      <c r="C141" s="2">
        <v>205</v>
      </c>
      <c r="D141" s="2"/>
      <c r="E141" s="2"/>
      <c r="F141" s="2" t="s">
        <v>816</v>
      </c>
      <c r="G141" s="2">
        <v>83.015</v>
      </c>
      <c r="H141" s="2">
        <v>2012.478</v>
      </c>
      <c r="I141" s="2"/>
      <c r="J141" s="2">
        <v>2095.493</v>
      </c>
      <c r="K141" s="2"/>
      <c r="L141" s="2"/>
      <c r="M141" s="2"/>
      <c r="N141" s="2">
        <v>2095.493</v>
      </c>
    </row>
    <row r="142" spans="1:14">
      <c r="A142">
        <f t="shared" si="4"/>
        <v>10</v>
      </c>
      <c r="B142" s="2" t="s">
        <v>899</v>
      </c>
      <c r="C142" s="2">
        <v>205</v>
      </c>
      <c r="D142" s="2">
        <v>20502</v>
      </c>
      <c r="E142" s="2"/>
      <c r="F142" s="2" t="s">
        <v>868</v>
      </c>
      <c r="G142" s="2">
        <v>83.015</v>
      </c>
      <c r="H142" s="2">
        <v>2012.478</v>
      </c>
      <c r="I142" s="2"/>
      <c r="J142" s="2">
        <v>2095.493</v>
      </c>
      <c r="K142" s="2"/>
      <c r="L142" s="2"/>
      <c r="M142" s="2"/>
      <c r="N142" s="2">
        <v>2095.493</v>
      </c>
    </row>
    <row r="143" spans="1:14">
      <c r="A143">
        <f t="shared" si="4"/>
        <v>11</v>
      </c>
      <c r="B143" s="2" t="s">
        <v>899</v>
      </c>
      <c r="C143" s="2">
        <v>205</v>
      </c>
      <c r="D143" s="2">
        <v>20502</v>
      </c>
      <c r="E143" s="2">
        <v>2050201</v>
      </c>
      <c r="F143" s="2" t="s">
        <v>205</v>
      </c>
      <c r="G143" s="2"/>
      <c r="H143" s="2">
        <v>96.5018</v>
      </c>
      <c r="I143" s="2"/>
      <c r="J143" s="2">
        <v>96.5018</v>
      </c>
      <c r="K143" s="2"/>
      <c r="L143" s="2"/>
      <c r="M143" s="2"/>
      <c r="N143" s="2">
        <v>96.5018</v>
      </c>
    </row>
    <row r="144" spans="1:14">
      <c r="A144">
        <f t="shared" si="4"/>
        <v>12</v>
      </c>
      <c r="B144" s="2" t="s">
        <v>899</v>
      </c>
      <c r="C144" s="2">
        <v>205</v>
      </c>
      <c r="D144" s="2">
        <v>20502</v>
      </c>
      <c r="E144" s="2">
        <v>2050202</v>
      </c>
      <c r="F144" s="2" t="s">
        <v>167</v>
      </c>
      <c r="G144" s="2">
        <v>83.015</v>
      </c>
      <c r="H144" s="2">
        <v>1316.6289</v>
      </c>
      <c r="I144" s="2"/>
      <c r="J144" s="2">
        <v>1399.6439</v>
      </c>
      <c r="K144" s="2"/>
      <c r="L144" s="2"/>
      <c r="M144" s="2"/>
      <c r="N144" s="2">
        <v>1399.6439</v>
      </c>
    </row>
    <row r="145" spans="1:14">
      <c r="A145">
        <f t="shared" si="4"/>
        <v>13</v>
      </c>
      <c r="B145" s="2" t="s">
        <v>899</v>
      </c>
      <c r="C145" s="2">
        <v>205</v>
      </c>
      <c r="D145" s="2">
        <v>20502</v>
      </c>
      <c r="E145" s="2">
        <v>2050203</v>
      </c>
      <c r="F145" s="2" t="s">
        <v>207</v>
      </c>
      <c r="G145" s="2"/>
      <c r="H145" s="2">
        <v>599.3473</v>
      </c>
      <c r="I145" s="2"/>
      <c r="J145" s="2">
        <v>599.3473</v>
      </c>
      <c r="K145" s="2"/>
      <c r="L145" s="2"/>
      <c r="M145" s="2"/>
      <c r="N145" s="2">
        <v>599.3473</v>
      </c>
    </row>
    <row r="146" spans="1:14">
      <c r="A146">
        <f t="shared" si="4"/>
        <v>8</v>
      </c>
      <c r="B146" s="2" t="s">
        <v>900</v>
      </c>
      <c r="C146" s="2"/>
      <c r="D146" s="2"/>
      <c r="E146" s="2"/>
      <c r="F146" s="2" t="str">
        <f>B146</f>
        <v>祁东县双桥镇中心学校</v>
      </c>
      <c r="G146" s="2">
        <v>126.6549</v>
      </c>
      <c r="H146" s="2">
        <v>2665.6808</v>
      </c>
      <c r="I146" s="2"/>
      <c r="J146" s="2">
        <v>2792.3357</v>
      </c>
      <c r="K146" s="2"/>
      <c r="L146" s="2"/>
      <c r="M146" s="2"/>
      <c r="N146" s="2">
        <v>2792.3357</v>
      </c>
    </row>
    <row r="147" spans="1:14">
      <c r="A147">
        <f t="shared" si="4"/>
        <v>9</v>
      </c>
      <c r="B147" s="2" t="s">
        <v>900</v>
      </c>
      <c r="C147" s="2">
        <v>205</v>
      </c>
      <c r="D147" s="2"/>
      <c r="E147" s="2"/>
      <c r="F147" s="2" t="s">
        <v>816</v>
      </c>
      <c r="G147" s="2">
        <v>126.6549</v>
      </c>
      <c r="H147" s="2">
        <v>2665.6808</v>
      </c>
      <c r="I147" s="2"/>
      <c r="J147" s="2">
        <v>2792.3357</v>
      </c>
      <c r="K147" s="2"/>
      <c r="L147" s="2"/>
      <c r="M147" s="2"/>
      <c r="N147" s="2">
        <v>2792.3357</v>
      </c>
    </row>
    <row r="148" spans="1:14">
      <c r="A148">
        <f t="shared" si="4"/>
        <v>10</v>
      </c>
      <c r="B148" s="2" t="s">
        <v>900</v>
      </c>
      <c r="C148" s="2">
        <v>205</v>
      </c>
      <c r="D148" s="2">
        <v>20502</v>
      </c>
      <c r="E148" s="2"/>
      <c r="F148" s="2" t="s">
        <v>868</v>
      </c>
      <c r="G148" s="2">
        <v>126.6549</v>
      </c>
      <c r="H148" s="2">
        <v>2665.6808</v>
      </c>
      <c r="I148" s="2"/>
      <c r="J148" s="2">
        <v>2792.3357</v>
      </c>
      <c r="K148" s="2"/>
      <c r="L148" s="2"/>
      <c r="M148" s="2"/>
      <c r="N148" s="2">
        <v>2792.3357</v>
      </c>
    </row>
    <row r="149" spans="1:14">
      <c r="A149">
        <f t="shared" si="4"/>
        <v>11</v>
      </c>
      <c r="B149" s="2" t="s">
        <v>900</v>
      </c>
      <c r="C149" s="2">
        <v>205</v>
      </c>
      <c r="D149" s="2">
        <v>20502</v>
      </c>
      <c r="E149" s="2">
        <v>2050201</v>
      </c>
      <c r="F149" s="2" t="s">
        <v>205</v>
      </c>
      <c r="G149" s="2"/>
      <c r="H149" s="2">
        <v>23.154</v>
      </c>
      <c r="I149" s="2"/>
      <c r="J149" s="2">
        <v>23.154</v>
      </c>
      <c r="K149" s="2"/>
      <c r="L149" s="2"/>
      <c r="M149" s="2"/>
      <c r="N149" s="2">
        <v>23.154</v>
      </c>
    </row>
    <row r="150" spans="1:14">
      <c r="A150">
        <f t="shared" si="4"/>
        <v>12</v>
      </c>
      <c r="B150" s="2" t="s">
        <v>900</v>
      </c>
      <c r="C150" s="2">
        <v>205</v>
      </c>
      <c r="D150" s="2">
        <v>20502</v>
      </c>
      <c r="E150" s="2">
        <v>2050202</v>
      </c>
      <c r="F150" s="2" t="s">
        <v>167</v>
      </c>
      <c r="G150" s="2">
        <v>126.6549</v>
      </c>
      <c r="H150" s="2">
        <v>1629.7176</v>
      </c>
      <c r="I150" s="2"/>
      <c r="J150" s="2">
        <v>1756.3725</v>
      </c>
      <c r="K150" s="2"/>
      <c r="L150" s="2"/>
      <c r="M150" s="2"/>
      <c r="N150" s="2">
        <v>1756.3725</v>
      </c>
    </row>
    <row r="151" spans="1:14">
      <c r="A151">
        <f t="shared" si="4"/>
        <v>13</v>
      </c>
      <c r="B151" s="2" t="s">
        <v>900</v>
      </c>
      <c r="C151" s="2">
        <v>205</v>
      </c>
      <c r="D151" s="2">
        <v>20502</v>
      </c>
      <c r="E151" s="2">
        <v>2050203</v>
      </c>
      <c r="F151" s="2" t="s">
        <v>207</v>
      </c>
      <c r="G151" s="2"/>
      <c r="H151" s="2">
        <v>1012.8092</v>
      </c>
      <c r="I151" s="2"/>
      <c r="J151" s="2">
        <v>1012.8092</v>
      </c>
      <c r="K151" s="2"/>
      <c r="L151" s="2"/>
      <c r="M151" s="2"/>
      <c r="N151" s="2">
        <v>1012.8092</v>
      </c>
    </row>
    <row r="152" spans="1:14">
      <c r="A152">
        <f t="shared" si="4"/>
        <v>8</v>
      </c>
      <c r="B152" s="2" t="s">
        <v>901</v>
      </c>
      <c r="C152" s="2"/>
      <c r="D152" s="2"/>
      <c r="E152" s="2"/>
      <c r="F152" s="2" t="str">
        <f>B152</f>
        <v>祁东县四明山管理处中心学校</v>
      </c>
      <c r="G152" s="2">
        <v>6.41</v>
      </c>
      <c r="H152" s="2">
        <v>327.2577</v>
      </c>
      <c r="I152" s="2"/>
      <c r="J152" s="2">
        <v>333.6677</v>
      </c>
      <c r="K152" s="2"/>
      <c r="L152" s="2"/>
      <c r="M152" s="2"/>
      <c r="N152" s="2">
        <v>333.6677</v>
      </c>
    </row>
    <row r="153" spans="1:14">
      <c r="A153">
        <f t="shared" si="4"/>
        <v>9</v>
      </c>
      <c r="B153" s="2" t="s">
        <v>901</v>
      </c>
      <c r="C153" s="2">
        <v>205</v>
      </c>
      <c r="D153" s="2"/>
      <c r="E153" s="2"/>
      <c r="F153" s="2" t="s">
        <v>816</v>
      </c>
      <c r="G153" s="2">
        <v>6.41</v>
      </c>
      <c r="H153" s="2">
        <v>327.2577</v>
      </c>
      <c r="I153" s="2"/>
      <c r="J153" s="2">
        <v>333.6677</v>
      </c>
      <c r="K153" s="2"/>
      <c r="L153" s="2"/>
      <c r="M153" s="2"/>
      <c r="N153" s="2">
        <v>333.6677</v>
      </c>
    </row>
    <row r="154" spans="1:14">
      <c r="A154">
        <f t="shared" si="4"/>
        <v>10</v>
      </c>
      <c r="B154" s="2" t="s">
        <v>901</v>
      </c>
      <c r="C154" s="2">
        <v>205</v>
      </c>
      <c r="D154" s="2">
        <v>20502</v>
      </c>
      <c r="E154" s="2"/>
      <c r="F154" s="2" t="s">
        <v>868</v>
      </c>
      <c r="G154" s="2">
        <v>6.41</v>
      </c>
      <c r="H154" s="2">
        <v>327.2577</v>
      </c>
      <c r="I154" s="2"/>
      <c r="J154" s="2">
        <v>333.6677</v>
      </c>
      <c r="K154" s="2"/>
      <c r="L154" s="2"/>
      <c r="M154" s="2"/>
      <c r="N154" s="2">
        <v>333.6677</v>
      </c>
    </row>
    <row r="155" spans="1:14">
      <c r="A155">
        <f t="shared" si="4"/>
        <v>11</v>
      </c>
      <c r="B155" s="2" t="s">
        <v>901</v>
      </c>
      <c r="C155" s="2">
        <v>205</v>
      </c>
      <c r="D155" s="2">
        <v>20502</v>
      </c>
      <c r="E155" s="2">
        <v>2050202</v>
      </c>
      <c r="F155" s="2" t="s">
        <v>167</v>
      </c>
      <c r="G155" s="2">
        <v>6.41</v>
      </c>
      <c r="H155" s="2">
        <v>327.2577</v>
      </c>
      <c r="I155" s="2"/>
      <c r="J155" s="2">
        <v>333.6677</v>
      </c>
      <c r="K155" s="2"/>
      <c r="L155" s="2"/>
      <c r="M155" s="2"/>
      <c r="N155" s="2">
        <v>333.6677</v>
      </c>
    </row>
    <row r="156" spans="1:14">
      <c r="A156">
        <f t="shared" si="4"/>
        <v>8</v>
      </c>
      <c r="B156" s="2" t="s">
        <v>902</v>
      </c>
      <c r="C156" s="2"/>
      <c r="D156" s="2"/>
      <c r="E156" s="2"/>
      <c r="F156" s="2" t="str">
        <f>B156</f>
        <v>祁东县太和堂镇中心学校</v>
      </c>
      <c r="G156" s="2">
        <v>170.7417</v>
      </c>
      <c r="H156" s="2">
        <v>3570.8026</v>
      </c>
      <c r="I156" s="2"/>
      <c r="J156" s="2">
        <v>3741.5443</v>
      </c>
      <c r="K156" s="2"/>
      <c r="L156" s="2"/>
      <c r="M156" s="2"/>
      <c r="N156" s="2">
        <v>3741.5443</v>
      </c>
    </row>
    <row r="157" spans="1:14">
      <c r="A157">
        <f t="shared" si="4"/>
        <v>9</v>
      </c>
      <c r="B157" s="2" t="s">
        <v>902</v>
      </c>
      <c r="C157" s="2">
        <v>205</v>
      </c>
      <c r="D157" s="2"/>
      <c r="E157" s="2"/>
      <c r="F157" s="2" t="s">
        <v>816</v>
      </c>
      <c r="G157" s="2">
        <v>170.7417</v>
      </c>
      <c r="H157" s="2">
        <v>3570.8026</v>
      </c>
      <c r="I157" s="2"/>
      <c r="J157" s="2">
        <v>3741.5443</v>
      </c>
      <c r="K157" s="2"/>
      <c r="L157" s="2"/>
      <c r="M157" s="2"/>
      <c r="N157" s="2">
        <v>3741.5443</v>
      </c>
    </row>
    <row r="158" spans="1:14">
      <c r="A158">
        <f t="shared" si="4"/>
        <v>10</v>
      </c>
      <c r="B158" s="2" t="s">
        <v>902</v>
      </c>
      <c r="C158" s="2">
        <v>205</v>
      </c>
      <c r="D158" s="2">
        <v>20502</v>
      </c>
      <c r="E158" s="2"/>
      <c r="F158" s="2" t="s">
        <v>868</v>
      </c>
      <c r="G158" s="2">
        <v>170.7417</v>
      </c>
      <c r="H158" s="2">
        <v>3570.8026</v>
      </c>
      <c r="I158" s="2"/>
      <c r="J158" s="2">
        <v>3741.5443</v>
      </c>
      <c r="K158" s="2"/>
      <c r="L158" s="2"/>
      <c r="M158" s="2"/>
      <c r="N158" s="2">
        <v>3741.5443</v>
      </c>
    </row>
    <row r="159" spans="1:14">
      <c r="A159">
        <f t="shared" si="4"/>
        <v>11</v>
      </c>
      <c r="B159" s="2" t="s">
        <v>902</v>
      </c>
      <c r="C159" s="2">
        <v>205</v>
      </c>
      <c r="D159" s="2">
        <v>20502</v>
      </c>
      <c r="E159" s="2">
        <v>2050201</v>
      </c>
      <c r="F159" s="2" t="s">
        <v>205</v>
      </c>
      <c r="G159" s="2">
        <v>55.2</v>
      </c>
      <c r="H159" s="2">
        <v>69.12</v>
      </c>
      <c r="I159" s="2"/>
      <c r="J159" s="2">
        <v>124.32</v>
      </c>
      <c r="K159" s="2"/>
      <c r="L159" s="2"/>
      <c r="M159" s="2"/>
      <c r="N159" s="2">
        <v>124.32</v>
      </c>
    </row>
    <row r="160" spans="1:14">
      <c r="A160">
        <f t="shared" si="4"/>
        <v>12</v>
      </c>
      <c r="B160" s="2" t="s">
        <v>902</v>
      </c>
      <c r="C160" s="2">
        <v>205</v>
      </c>
      <c r="D160" s="2">
        <v>20502</v>
      </c>
      <c r="E160" s="2">
        <v>2050202</v>
      </c>
      <c r="F160" s="2" t="s">
        <v>167</v>
      </c>
      <c r="G160" s="2"/>
      <c r="H160" s="2">
        <v>2046.831</v>
      </c>
      <c r="I160" s="2"/>
      <c r="J160" s="2">
        <v>2046.831</v>
      </c>
      <c r="K160" s="2"/>
      <c r="L160" s="2"/>
      <c r="M160" s="2"/>
      <c r="N160" s="2">
        <v>2046.831</v>
      </c>
    </row>
    <row r="161" spans="1:14">
      <c r="A161">
        <f t="shared" si="4"/>
        <v>13</v>
      </c>
      <c r="B161" s="2" t="s">
        <v>902</v>
      </c>
      <c r="C161" s="2">
        <v>205</v>
      </c>
      <c r="D161" s="2">
        <v>20502</v>
      </c>
      <c r="E161" s="2">
        <v>2050203</v>
      </c>
      <c r="F161" s="2" t="s">
        <v>207</v>
      </c>
      <c r="G161" s="2">
        <v>115.5417</v>
      </c>
      <c r="H161" s="2">
        <v>1454.8516</v>
      </c>
      <c r="I161" s="2"/>
      <c r="J161" s="2">
        <v>1570.3933</v>
      </c>
      <c r="K161" s="2"/>
      <c r="L161" s="2"/>
      <c r="M161" s="2"/>
      <c r="N161" s="2">
        <v>1570.3933</v>
      </c>
    </row>
    <row r="162" spans="1:14">
      <c r="A162">
        <f t="shared" si="4"/>
        <v>8</v>
      </c>
      <c r="B162" s="2" t="s">
        <v>903</v>
      </c>
      <c r="C162" s="2"/>
      <c r="D162" s="2"/>
      <c r="E162" s="2"/>
      <c r="F162" s="2" t="str">
        <f>B162</f>
        <v>祁东县特殊教育学校</v>
      </c>
      <c r="G162" s="2">
        <v>1.5</v>
      </c>
      <c r="H162" s="2">
        <v>381.1228</v>
      </c>
      <c r="I162" s="2"/>
      <c r="J162" s="2">
        <v>382.6228</v>
      </c>
      <c r="K162" s="2"/>
      <c r="L162" s="2"/>
      <c r="M162" s="2"/>
      <c r="N162" s="2">
        <v>382.6228</v>
      </c>
    </row>
    <row r="163" spans="1:14">
      <c r="A163">
        <f t="shared" si="4"/>
        <v>9</v>
      </c>
      <c r="B163" s="2" t="s">
        <v>903</v>
      </c>
      <c r="C163" s="2">
        <v>205</v>
      </c>
      <c r="D163" s="2"/>
      <c r="E163" s="2"/>
      <c r="F163" s="2" t="s">
        <v>816</v>
      </c>
      <c r="G163" s="2">
        <v>1.5</v>
      </c>
      <c r="H163" s="2">
        <v>381.1228</v>
      </c>
      <c r="I163" s="2"/>
      <c r="J163" s="2">
        <v>382.6228</v>
      </c>
      <c r="K163" s="2"/>
      <c r="L163" s="2"/>
      <c r="M163" s="2"/>
      <c r="N163" s="2">
        <v>382.6228</v>
      </c>
    </row>
    <row r="164" spans="1:14">
      <c r="A164">
        <f t="shared" si="4"/>
        <v>10</v>
      </c>
      <c r="B164" s="2" t="s">
        <v>903</v>
      </c>
      <c r="C164" s="2">
        <v>205</v>
      </c>
      <c r="D164" s="2">
        <v>20507</v>
      </c>
      <c r="E164" s="2"/>
      <c r="F164" s="2" t="s">
        <v>904</v>
      </c>
      <c r="G164" s="2">
        <v>1.5</v>
      </c>
      <c r="H164" s="2">
        <v>381.1228</v>
      </c>
      <c r="I164" s="2"/>
      <c r="J164" s="2">
        <v>382.6228</v>
      </c>
      <c r="K164" s="2"/>
      <c r="L164" s="2"/>
      <c r="M164" s="2"/>
      <c r="N164" s="2">
        <v>382.6228</v>
      </c>
    </row>
    <row r="165" spans="1:14">
      <c r="A165">
        <f t="shared" si="4"/>
        <v>11</v>
      </c>
      <c r="B165" s="2" t="s">
        <v>903</v>
      </c>
      <c r="C165" s="2">
        <v>205</v>
      </c>
      <c r="D165" s="2">
        <v>20507</v>
      </c>
      <c r="E165" s="2">
        <v>2050701</v>
      </c>
      <c r="F165" s="2" t="s">
        <v>905</v>
      </c>
      <c r="G165" s="2">
        <v>1.5</v>
      </c>
      <c r="H165" s="2">
        <v>381.1228</v>
      </c>
      <c r="I165" s="2"/>
      <c r="J165" s="2">
        <v>382.6228</v>
      </c>
      <c r="K165" s="2"/>
      <c r="L165" s="2"/>
      <c r="M165" s="2"/>
      <c r="N165" s="2">
        <v>382.6228</v>
      </c>
    </row>
    <row r="166" spans="1:14">
      <c r="A166">
        <f t="shared" si="4"/>
        <v>8</v>
      </c>
      <c r="B166" s="2" t="s">
        <v>906</v>
      </c>
      <c r="C166" s="2"/>
      <c r="D166" s="2"/>
      <c r="E166" s="2"/>
      <c r="F166" s="2" t="str">
        <f>B166</f>
        <v>祁东县永昌街道中心学校</v>
      </c>
      <c r="G166" s="2">
        <v>98.2017</v>
      </c>
      <c r="H166" s="2">
        <v>2745.1222</v>
      </c>
      <c r="I166" s="2"/>
      <c r="J166" s="2">
        <v>2843.3239</v>
      </c>
      <c r="K166" s="2"/>
      <c r="L166" s="2"/>
      <c r="M166" s="2"/>
      <c r="N166" s="2">
        <v>2843.3239</v>
      </c>
    </row>
    <row r="167" spans="1:14">
      <c r="A167">
        <f t="shared" ref="A167:A195" si="5">IF(B167&lt;&gt;B166,8,A166+1)</f>
        <v>9</v>
      </c>
      <c r="B167" s="2" t="s">
        <v>906</v>
      </c>
      <c r="C167" s="2">
        <v>205</v>
      </c>
      <c r="D167" s="2"/>
      <c r="E167" s="2"/>
      <c r="F167" s="2" t="s">
        <v>816</v>
      </c>
      <c r="G167" s="2">
        <v>98.2017</v>
      </c>
      <c r="H167" s="2">
        <v>2745.1222</v>
      </c>
      <c r="I167" s="2"/>
      <c r="J167" s="2">
        <v>2843.3239</v>
      </c>
      <c r="K167" s="2"/>
      <c r="L167" s="2"/>
      <c r="M167" s="2"/>
      <c r="N167" s="2">
        <v>2843.3239</v>
      </c>
    </row>
    <row r="168" spans="1:14">
      <c r="A168">
        <f t="shared" si="5"/>
        <v>10</v>
      </c>
      <c r="B168" s="2" t="s">
        <v>906</v>
      </c>
      <c r="C168" s="2">
        <v>205</v>
      </c>
      <c r="D168" s="2">
        <v>20502</v>
      </c>
      <c r="E168" s="2"/>
      <c r="F168" s="2" t="s">
        <v>868</v>
      </c>
      <c r="G168" s="2">
        <v>98.2017</v>
      </c>
      <c r="H168" s="2">
        <v>2745.1222</v>
      </c>
      <c r="I168" s="2"/>
      <c r="J168" s="2">
        <v>2843.3239</v>
      </c>
      <c r="K168" s="2"/>
      <c r="L168" s="2"/>
      <c r="M168" s="2"/>
      <c r="N168" s="2">
        <v>2843.3239</v>
      </c>
    </row>
    <row r="169" spans="1:14">
      <c r="A169">
        <f t="shared" si="5"/>
        <v>11</v>
      </c>
      <c r="B169" s="2" t="s">
        <v>906</v>
      </c>
      <c r="C169" s="2">
        <v>205</v>
      </c>
      <c r="D169" s="2">
        <v>20502</v>
      </c>
      <c r="E169" s="2">
        <v>2050202</v>
      </c>
      <c r="F169" s="2" t="s">
        <v>167</v>
      </c>
      <c r="G169" s="2">
        <v>98.2017</v>
      </c>
      <c r="H169" s="2">
        <v>1360.9774</v>
      </c>
      <c r="I169" s="2"/>
      <c r="J169" s="2">
        <v>1459.1791</v>
      </c>
      <c r="K169" s="2"/>
      <c r="L169" s="2"/>
      <c r="M169" s="2"/>
      <c r="N169" s="2">
        <v>1459.1791</v>
      </c>
    </row>
    <row r="170" spans="1:14">
      <c r="A170">
        <f t="shared" si="5"/>
        <v>12</v>
      </c>
      <c r="B170" s="2" t="s">
        <v>906</v>
      </c>
      <c r="C170" s="2">
        <v>205</v>
      </c>
      <c r="D170" s="2">
        <v>20502</v>
      </c>
      <c r="E170" s="2">
        <v>2050203</v>
      </c>
      <c r="F170" s="2" t="s">
        <v>207</v>
      </c>
      <c r="G170" s="2"/>
      <c r="H170" s="2">
        <v>1384.1448</v>
      </c>
      <c r="I170" s="2"/>
      <c r="J170" s="2">
        <v>1384.1448</v>
      </c>
      <c r="K170" s="2"/>
      <c r="L170" s="2"/>
      <c r="M170" s="2"/>
      <c r="N170" s="2">
        <v>1384.1448</v>
      </c>
    </row>
    <row r="171" spans="1:14">
      <c r="A171">
        <f t="shared" si="5"/>
        <v>8</v>
      </c>
      <c r="B171" s="2" t="s">
        <v>907</v>
      </c>
      <c r="C171" s="2"/>
      <c r="D171" s="2"/>
      <c r="E171" s="2"/>
      <c r="F171" s="2" t="str">
        <f>B171</f>
        <v>祁东县幼儿园</v>
      </c>
      <c r="G171" s="2">
        <v>4</v>
      </c>
      <c r="H171" s="2">
        <v>91.0599</v>
      </c>
      <c r="I171" s="2"/>
      <c r="J171" s="2">
        <v>95.0599</v>
      </c>
      <c r="K171" s="2"/>
      <c r="L171" s="2"/>
      <c r="M171" s="2"/>
      <c r="N171" s="2">
        <v>95.0599</v>
      </c>
    </row>
    <row r="172" spans="1:14">
      <c r="A172">
        <f t="shared" si="5"/>
        <v>9</v>
      </c>
      <c r="B172" s="2" t="s">
        <v>907</v>
      </c>
      <c r="C172" s="2">
        <v>205</v>
      </c>
      <c r="D172" s="2"/>
      <c r="E172" s="2"/>
      <c r="F172" s="2" t="s">
        <v>816</v>
      </c>
      <c r="G172" s="2">
        <v>4</v>
      </c>
      <c r="H172" s="2">
        <v>91.0599</v>
      </c>
      <c r="I172" s="2"/>
      <c r="J172" s="2">
        <v>95.0599</v>
      </c>
      <c r="K172" s="2"/>
      <c r="L172" s="2"/>
      <c r="M172" s="2"/>
      <c r="N172" s="2">
        <v>95.0599</v>
      </c>
    </row>
    <row r="173" spans="1:14">
      <c r="A173">
        <f t="shared" si="5"/>
        <v>10</v>
      </c>
      <c r="B173" s="2" t="s">
        <v>907</v>
      </c>
      <c r="C173" s="2">
        <v>205</v>
      </c>
      <c r="D173" s="2">
        <v>20502</v>
      </c>
      <c r="E173" s="2"/>
      <c r="F173" s="2" t="s">
        <v>868</v>
      </c>
      <c r="G173" s="2">
        <v>4</v>
      </c>
      <c r="H173" s="2">
        <v>91.0599</v>
      </c>
      <c r="I173" s="2"/>
      <c r="J173" s="2">
        <v>95.0599</v>
      </c>
      <c r="K173" s="2"/>
      <c r="L173" s="2"/>
      <c r="M173" s="2"/>
      <c r="N173" s="2">
        <v>95.0599</v>
      </c>
    </row>
    <row r="174" spans="1:14">
      <c r="A174">
        <f t="shared" si="5"/>
        <v>11</v>
      </c>
      <c r="B174" s="2" t="s">
        <v>907</v>
      </c>
      <c r="C174" s="2">
        <v>205</v>
      </c>
      <c r="D174" s="2">
        <v>20502</v>
      </c>
      <c r="E174" s="2">
        <v>2050201</v>
      </c>
      <c r="F174" s="2" t="s">
        <v>205</v>
      </c>
      <c r="G174" s="2">
        <v>4</v>
      </c>
      <c r="H174" s="2">
        <v>91.0599</v>
      </c>
      <c r="I174" s="2"/>
      <c r="J174" s="2">
        <v>95.0599</v>
      </c>
      <c r="K174" s="2"/>
      <c r="L174" s="2"/>
      <c r="M174" s="2"/>
      <c r="N174" s="2">
        <v>95.0599</v>
      </c>
    </row>
    <row r="175" spans="1:14">
      <c r="A175">
        <f t="shared" si="5"/>
        <v>8</v>
      </c>
      <c r="B175" s="2" t="s">
        <v>908</v>
      </c>
      <c r="C175" s="2"/>
      <c r="D175" s="2"/>
      <c r="E175" s="2"/>
      <c r="F175" s="2" t="str">
        <f>B175</f>
        <v>祁东县玉合街道中心学校</v>
      </c>
      <c r="G175" s="2">
        <v>150.9717</v>
      </c>
      <c r="H175" s="2">
        <v>7058.7752</v>
      </c>
      <c r="I175" s="2"/>
      <c r="J175" s="2">
        <v>7209.7469</v>
      </c>
      <c r="K175" s="2"/>
      <c r="L175" s="2"/>
      <c r="M175" s="2"/>
      <c r="N175" s="2">
        <v>7209.7469</v>
      </c>
    </row>
    <row r="176" spans="1:14">
      <c r="A176">
        <f t="shared" si="5"/>
        <v>9</v>
      </c>
      <c r="B176" s="2" t="s">
        <v>908</v>
      </c>
      <c r="C176" s="2">
        <v>205</v>
      </c>
      <c r="D176" s="2"/>
      <c r="E176" s="2"/>
      <c r="F176" s="2" t="s">
        <v>816</v>
      </c>
      <c r="G176" s="2">
        <v>150.9717</v>
      </c>
      <c r="H176" s="2">
        <v>7058.7752</v>
      </c>
      <c r="I176" s="2"/>
      <c r="J176" s="2">
        <v>7209.7469</v>
      </c>
      <c r="K176" s="2"/>
      <c r="L176" s="2"/>
      <c r="M176" s="2"/>
      <c r="N176" s="2">
        <v>7209.7469</v>
      </c>
    </row>
    <row r="177" spans="1:14">
      <c r="A177">
        <f t="shared" si="5"/>
        <v>10</v>
      </c>
      <c r="B177" s="2" t="s">
        <v>908</v>
      </c>
      <c r="C177" s="2">
        <v>205</v>
      </c>
      <c r="D177" s="2">
        <v>20502</v>
      </c>
      <c r="E177" s="2"/>
      <c r="F177" s="2" t="s">
        <v>868</v>
      </c>
      <c r="G177" s="2">
        <v>150.9717</v>
      </c>
      <c r="H177" s="2">
        <v>7058.7752</v>
      </c>
      <c r="I177" s="2"/>
      <c r="J177" s="2">
        <v>7209.7469</v>
      </c>
      <c r="K177" s="2"/>
      <c r="L177" s="2"/>
      <c r="M177" s="2"/>
      <c r="N177" s="2">
        <v>7209.7469</v>
      </c>
    </row>
    <row r="178" spans="1:14">
      <c r="A178">
        <f t="shared" si="5"/>
        <v>11</v>
      </c>
      <c r="B178" s="2" t="s">
        <v>908</v>
      </c>
      <c r="C178" s="2">
        <v>205</v>
      </c>
      <c r="D178" s="2">
        <v>20502</v>
      </c>
      <c r="E178" s="2">
        <v>2050202</v>
      </c>
      <c r="F178" s="2" t="s">
        <v>167</v>
      </c>
      <c r="G178" s="2">
        <v>150.9717</v>
      </c>
      <c r="H178" s="2">
        <v>4919.3657</v>
      </c>
      <c r="I178" s="2"/>
      <c r="J178" s="2">
        <v>5070.3374</v>
      </c>
      <c r="K178" s="2"/>
      <c r="L178" s="2"/>
      <c r="M178" s="2"/>
      <c r="N178" s="2">
        <v>5070.3374</v>
      </c>
    </row>
    <row r="179" spans="1:14">
      <c r="A179">
        <f t="shared" si="5"/>
        <v>12</v>
      </c>
      <c r="B179" s="2" t="s">
        <v>908</v>
      </c>
      <c r="C179" s="2">
        <v>205</v>
      </c>
      <c r="D179" s="2">
        <v>20502</v>
      </c>
      <c r="E179" s="2">
        <v>2050203</v>
      </c>
      <c r="F179" s="2" t="s">
        <v>207</v>
      </c>
      <c r="G179" s="2"/>
      <c r="H179" s="2">
        <v>2139.4095</v>
      </c>
      <c r="I179" s="2"/>
      <c r="J179" s="2">
        <v>2139.4095</v>
      </c>
      <c r="K179" s="2"/>
      <c r="L179" s="2"/>
      <c r="M179" s="2"/>
      <c r="N179" s="2">
        <v>2139.4095</v>
      </c>
    </row>
    <row r="180" spans="1:14">
      <c r="A180">
        <f t="shared" si="5"/>
        <v>8</v>
      </c>
      <c r="B180" s="2" t="s">
        <v>909</v>
      </c>
      <c r="C180" s="2"/>
      <c r="D180" s="2"/>
      <c r="E180" s="2"/>
      <c r="F180" s="2" t="str">
        <f>B180</f>
        <v>祁东县育贤中学</v>
      </c>
      <c r="G180" s="2">
        <v>125.8216</v>
      </c>
      <c r="H180" s="2">
        <v>4595.5636</v>
      </c>
      <c r="I180" s="2">
        <v>0.78</v>
      </c>
      <c r="J180" s="2">
        <v>4722.1652</v>
      </c>
      <c r="K180" s="2"/>
      <c r="L180" s="2"/>
      <c r="M180" s="2"/>
      <c r="N180" s="2">
        <v>4722.1652</v>
      </c>
    </row>
    <row r="181" spans="1:14">
      <c r="A181">
        <f t="shared" si="5"/>
        <v>9</v>
      </c>
      <c r="B181" s="2" t="s">
        <v>909</v>
      </c>
      <c r="C181" s="2">
        <v>205</v>
      </c>
      <c r="D181" s="2"/>
      <c r="E181" s="2"/>
      <c r="F181" s="2" t="s">
        <v>816</v>
      </c>
      <c r="G181" s="2">
        <v>125.8216</v>
      </c>
      <c r="H181" s="2">
        <v>4595.5636</v>
      </c>
      <c r="I181" s="2">
        <v>0.78</v>
      </c>
      <c r="J181" s="2">
        <v>4722.1652</v>
      </c>
      <c r="K181" s="2"/>
      <c r="L181" s="2"/>
      <c r="M181" s="2"/>
      <c r="N181" s="2">
        <v>4722.1652</v>
      </c>
    </row>
    <row r="182" spans="1:14">
      <c r="A182">
        <f t="shared" si="5"/>
        <v>10</v>
      </c>
      <c r="B182" s="2" t="s">
        <v>909</v>
      </c>
      <c r="C182" s="2">
        <v>205</v>
      </c>
      <c r="D182" s="2">
        <v>20502</v>
      </c>
      <c r="E182" s="2"/>
      <c r="F182" s="2" t="s">
        <v>868</v>
      </c>
      <c r="G182" s="2">
        <v>125.8216</v>
      </c>
      <c r="H182" s="2">
        <v>4595.5636</v>
      </c>
      <c r="I182" s="2">
        <v>0.78</v>
      </c>
      <c r="J182" s="2">
        <v>4722.1652</v>
      </c>
      <c r="K182" s="2"/>
      <c r="L182" s="2"/>
      <c r="M182" s="2"/>
      <c r="N182" s="2">
        <v>4722.1652</v>
      </c>
    </row>
    <row r="183" spans="1:14">
      <c r="A183">
        <f t="shared" si="5"/>
        <v>11</v>
      </c>
      <c r="B183" s="2" t="s">
        <v>909</v>
      </c>
      <c r="C183" s="2">
        <v>205</v>
      </c>
      <c r="D183" s="2">
        <v>20502</v>
      </c>
      <c r="E183" s="2">
        <v>2050203</v>
      </c>
      <c r="F183" s="2" t="s">
        <v>207</v>
      </c>
      <c r="G183" s="2"/>
      <c r="H183" s="2">
        <v>1307.0719</v>
      </c>
      <c r="I183" s="2"/>
      <c r="J183" s="2">
        <v>1307.0719</v>
      </c>
      <c r="K183" s="2"/>
      <c r="L183" s="2"/>
      <c r="M183" s="2"/>
      <c r="N183" s="2">
        <v>1307.0719</v>
      </c>
    </row>
    <row r="184" spans="1:14">
      <c r="A184">
        <f t="shared" si="5"/>
        <v>12</v>
      </c>
      <c r="B184" s="2" t="s">
        <v>909</v>
      </c>
      <c r="C184" s="2">
        <v>205</v>
      </c>
      <c r="D184" s="2">
        <v>20502</v>
      </c>
      <c r="E184" s="2">
        <v>2050204</v>
      </c>
      <c r="F184" s="2" t="s">
        <v>873</v>
      </c>
      <c r="G184" s="2">
        <v>125.8216</v>
      </c>
      <c r="H184" s="2">
        <v>3288.4917</v>
      </c>
      <c r="I184" s="2">
        <v>0.78</v>
      </c>
      <c r="J184" s="2">
        <v>3415.0933</v>
      </c>
      <c r="K184" s="2"/>
      <c r="L184" s="2"/>
      <c r="M184" s="2"/>
      <c r="N184" s="2">
        <v>3415.0933</v>
      </c>
    </row>
    <row r="185" spans="1:14">
      <c r="A185">
        <f t="shared" si="5"/>
        <v>8</v>
      </c>
      <c r="B185" s="2" t="s">
        <v>910</v>
      </c>
      <c r="C185" s="2"/>
      <c r="D185" s="2"/>
      <c r="E185" s="2"/>
      <c r="F185" s="2" t="str">
        <f>B185</f>
        <v>祁东县职业中等专业学校</v>
      </c>
      <c r="G185" s="2">
        <v>73.1149</v>
      </c>
      <c r="H185" s="2">
        <v>3773.7964</v>
      </c>
      <c r="I185" s="2">
        <v>0.78</v>
      </c>
      <c r="J185" s="2">
        <v>3847.6913</v>
      </c>
      <c r="K185" s="2"/>
      <c r="L185" s="2"/>
      <c r="M185" s="2"/>
      <c r="N185" s="2">
        <v>3847.6913</v>
      </c>
    </row>
    <row r="186" spans="1:14">
      <c r="A186">
        <f t="shared" si="5"/>
        <v>9</v>
      </c>
      <c r="B186" s="2" t="s">
        <v>910</v>
      </c>
      <c r="C186" s="2">
        <v>205</v>
      </c>
      <c r="D186" s="2"/>
      <c r="E186" s="2"/>
      <c r="F186" s="2" t="s">
        <v>816</v>
      </c>
      <c r="G186" s="2">
        <v>73.1149</v>
      </c>
      <c r="H186" s="2">
        <v>3773.7964</v>
      </c>
      <c r="I186" s="2">
        <v>0.78</v>
      </c>
      <c r="J186" s="2">
        <v>3847.6913</v>
      </c>
      <c r="K186" s="2"/>
      <c r="L186" s="2"/>
      <c r="M186" s="2"/>
      <c r="N186" s="2">
        <v>3847.6913</v>
      </c>
    </row>
    <row r="187" spans="1:14">
      <c r="A187">
        <f t="shared" si="5"/>
        <v>10</v>
      </c>
      <c r="B187" s="2" t="s">
        <v>910</v>
      </c>
      <c r="C187" s="2">
        <v>205</v>
      </c>
      <c r="D187" s="2">
        <v>20503</v>
      </c>
      <c r="E187" s="2"/>
      <c r="F187" s="2" t="s">
        <v>890</v>
      </c>
      <c r="G187" s="2">
        <v>73.1149</v>
      </c>
      <c r="H187" s="2">
        <v>3773.7964</v>
      </c>
      <c r="I187" s="2">
        <v>0.78</v>
      </c>
      <c r="J187" s="2">
        <v>3847.6913</v>
      </c>
      <c r="K187" s="2"/>
      <c r="L187" s="2"/>
      <c r="M187" s="2"/>
      <c r="N187" s="2">
        <v>3847.6913</v>
      </c>
    </row>
    <row r="188" spans="1:14">
      <c r="A188">
        <f t="shared" si="5"/>
        <v>11</v>
      </c>
      <c r="B188" s="2" t="s">
        <v>910</v>
      </c>
      <c r="C188" s="2">
        <v>205</v>
      </c>
      <c r="D188" s="2">
        <v>20503</v>
      </c>
      <c r="E188" s="2">
        <v>2050302</v>
      </c>
      <c r="F188" s="2" t="s">
        <v>891</v>
      </c>
      <c r="G188" s="2">
        <v>73.1149</v>
      </c>
      <c r="H188" s="2">
        <v>3773.7964</v>
      </c>
      <c r="I188" s="2">
        <v>0.78</v>
      </c>
      <c r="J188" s="2">
        <v>3847.6913</v>
      </c>
      <c r="K188" s="2"/>
      <c r="L188" s="2"/>
      <c r="M188" s="2"/>
      <c r="N188" s="2">
        <v>3847.6913</v>
      </c>
    </row>
    <row r="189" spans="1:14">
      <c r="A189">
        <f t="shared" si="5"/>
        <v>8</v>
      </c>
      <c r="B189" s="2" t="s">
        <v>911</v>
      </c>
      <c r="C189" s="2"/>
      <c r="D189" s="2"/>
      <c r="E189" s="2"/>
      <c r="F189" s="2" t="str">
        <f>B189</f>
        <v>祁东县砖塘镇中心学校</v>
      </c>
      <c r="G189" s="2">
        <v>92.3333</v>
      </c>
      <c r="H189" s="2">
        <v>1469.3003</v>
      </c>
      <c r="I189" s="2"/>
      <c r="J189" s="2">
        <v>1561.6336</v>
      </c>
      <c r="K189" s="2"/>
      <c r="L189" s="2"/>
      <c r="M189" s="2"/>
      <c r="N189" s="2">
        <v>1561.6336</v>
      </c>
    </row>
    <row r="190" spans="1:14">
      <c r="A190">
        <f t="shared" si="5"/>
        <v>9</v>
      </c>
      <c r="B190" s="2" t="s">
        <v>911</v>
      </c>
      <c r="C190" s="2">
        <v>205</v>
      </c>
      <c r="D190" s="2"/>
      <c r="E190" s="2"/>
      <c r="F190" s="2" t="s">
        <v>816</v>
      </c>
      <c r="G190" s="2">
        <v>92.3333</v>
      </c>
      <c r="H190" s="2">
        <v>1469.3003</v>
      </c>
      <c r="I190" s="2"/>
      <c r="J190" s="2">
        <v>1561.6336</v>
      </c>
      <c r="K190" s="2"/>
      <c r="L190" s="2"/>
      <c r="M190" s="2"/>
      <c r="N190" s="2">
        <v>1561.6336</v>
      </c>
    </row>
    <row r="191" spans="1:14">
      <c r="A191">
        <f t="shared" si="5"/>
        <v>10</v>
      </c>
      <c r="B191" s="2" t="s">
        <v>911</v>
      </c>
      <c r="C191" s="2">
        <v>205</v>
      </c>
      <c r="D191" s="2">
        <v>20502</v>
      </c>
      <c r="E191" s="2"/>
      <c r="F191" s="2" t="s">
        <v>868</v>
      </c>
      <c r="G191" s="2">
        <v>92.3333</v>
      </c>
      <c r="H191" s="2">
        <v>1469.3003</v>
      </c>
      <c r="I191" s="2"/>
      <c r="J191" s="2">
        <v>1561.6336</v>
      </c>
      <c r="K191" s="2"/>
      <c r="L191" s="2"/>
      <c r="M191" s="2"/>
      <c r="N191" s="2">
        <v>1561.6336</v>
      </c>
    </row>
    <row r="192" spans="1:14">
      <c r="A192">
        <f t="shared" si="5"/>
        <v>11</v>
      </c>
      <c r="B192" s="2" t="s">
        <v>911</v>
      </c>
      <c r="C192" s="2">
        <v>205</v>
      </c>
      <c r="D192" s="2">
        <v>20502</v>
      </c>
      <c r="E192" s="2">
        <v>2050201</v>
      </c>
      <c r="F192" s="2" t="s">
        <v>205</v>
      </c>
      <c r="G192" s="2"/>
      <c r="H192" s="2">
        <v>80.1266</v>
      </c>
      <c r="I192" s="2"/>
      <c r="J192" s="2">
        <v>80.1266</v>
      </c>
      <c r="K192" s="2"/>
      <c r="L192" s="2"/>
      <c r="M192" s="2"/>
      <c r="N192" s="2">
        <v>80.1266</v>
      </c>
    </row>
    <row r="193" spans="1:14">
      <c r="A193">
        <f t="shared" si="5"/>
        <v>12</v>
      </c>
      <c r="B193" s="2" t="s">
        <v>911</v>
      </c>
      <c r="C193" s="2">
        <v>205</v>
      </c>
      <c r="D193" s="2">
        <v>20502</v>
      </c>
      <c r="E193" s="2">
        <v>2050202</v>
      </c>
      <c r="F193" s="2" t="s">
        <v>167</v>
      </c>
      <c r="G193" s="2">
        <v>92.3333</v>
      </c>
      <c r="H193" s="2">
        <v>829.1152</v>
      </c>
      <c r="I193" s="2"/>
      <c r="J193" s="2">
        <v>921.4485</v>
      </c>
      <c r="K193" s="2"/>
      <c r="L193" s="2"/>
      <c r="M193" s="2"/>
      <c r="N193" s="2">
        <v>921.4485</v>
      </c>
    </row>
    <row r="194" spans="1:14">
      <c r="A194">
        <f t="shared" si="5"/>
        <v>13</v>
      </c>
      <c r="B194" s="2" t="s">
        <v>911</v>
      </c>
      <c r="C194" s="2">
        <v>205</v>
      </c>
      <c r="D194" s="2">
        <v>20502</v>
      </c>
      <c r="E194" s="2">
        <v>2050203</v>
      </c>
      <c r="F194" s="2" t="s">
        <v>207</v>
      </c>
      <c r="G194" s="2"/>
      <c r="H194" s="2">
        <v>560.0585</v>
      </c>
      <c r="I194" s="2"/>
      <c r="J194" s="2">
        <v>560.0585</v>
      </c>
      <c r="K194" s="2"/>
      <c r="L194" s="2"/>
      <c r="M194" s="2"/>
      <c r="N194" s="2">
        <v>560.0585</v>
      </c>
    </row>
    <row r="195" spans="1:14">
      <c r="A195">
        <f t="shared" si="5"/>
        <v>8</v>
      </c>
      <c r="B195" s="2" t="s">
        <v>255</v>
      </c>
      <c r="C195" s="2"/>
      <c r="D195" s="2"/>
      <c r="E195" s="2"/>
      <c r="F195" s="2"/>
      <c r="G195" s="2">
        <v>4615.3284</v>
      </c>
      <c r="H195" s="2">
        <v>99193.2087</v>
      </c>
      <c r="I195" s="2">
        <v>2396.644</v>
      </c>
      <c r="J195" s="2">
        <v>106205.1811</v>
      </c>
      <c r="K195" s="2">
        <v>1228.4</v>
      </c>
      <c r="L195" s="2">
        <v>6366.45</v>
      </c>
      <c r="M195" s="2">
        <v>7594.85</v>
      </c>
      <c r="N195" s="2">
        <v>113800.0311</v>
      </c>
    </row>
  </sheetData>
  <mergeCells count="2">
    <mergeCell ref="G4:I4"/>
    <mergeCell ref="K4:L4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3:K154"/>
  <sheetViews>
    <sheetView workbookViewId="0">
      <selection activeCell="G26" sqref="G26"/>
    </sheetView>
  </sheetViews>
  <sheetFormatPr defaultColWidth="16.5" defaultRowHeight="13.5"/>
  <cols>
    <col min="1" max="1" width="5.875" customWidth="1"/>
    <col min="2" max="2" width="22.875" customWidth="1"/>
    <col min="3" max="4" width="16.5" customWidth="1"/>
    <col min="5" max="5" width="14.75" customWidth="1"/>
    <col min="6" max="16384" width="16.5" customWidth="1"/>
  </cols>
  <sheetData>
    <row r="3" spans="2:7">
      <c r="B3" t="s">
        <v>856</v>
      </c>
      <c r="F3" t="s">
        <v>912</v>
      </c>
      <c r="G3" t="s">
        <v>913</v>
      </c>
    </row>
    <row r="4" spans="6:11">
      <c r="F4" t="s">
        <v>197</v>
      </c>
      <c r="J4" t="s">
        <v>914</v>
      </c>
      <c r="K4" t="s">
        <v>255</v>
      </c>
    </row>
    <row r="5" spans="1:9">
      <c r="A5" t="s">
        <v>861</v>
      </c>
      <c r="B5" t="s">
        <v>305</v>
      </c>
      <c r="C5" t="s">
        <v>862</v>
      </c>
      <c r="D5" t="s">
        <v>915</v>
      </c>
      <c r="E5" t="s">
        <v>916</v>
      </c>
      <c r="F5" t="s">
        <v>917</v>
      </c>
      <c r="G5" t="s">
        <v>918</v>
      </c>
      <c r="H5" t="s">
        <v>919</v>
      </c>
      <c r="I5" t="s">
        <v>920</v>
      </c>
    </row>
    <row r="6" spans="1:11">
      <c r="A6">
        <f>IF(B6&lt;&gt;B5,7,A5+1)</f>
        <v>7</v>
      </c>
      <c r="B6" t="s">
        <v>867</v>
      </c>
      <c r="E6" t="str">
        <f>B6</f>
        <v>祁东县白地市镇中心学校</v>
      </c>
      <c r="F6">
        <v>3759.8182</v>
      </c>
      <c r="G6">
        <v>712.1001</v>
      </c>
      <c r="H6">
        <v>374.2501</v>
      </c>
      <c r="I6">
        <v>88.8</v>
      </c>
      <c r="J6">
        <v>4934.9684</v>
      </c>
      <c r="K6">
        <v>4934.9684</v>
      </c>
    </row>
    <row r="7" spans="1:11">
      <c r="A7">
        <f t="shared" ref="A7:A38" si="0">IF(B7&lt;&gt;B6,7,A6+1)</f>
        <v>8</v>
      </c>
      <c r="B7" t="s">
        <v>867</v>
      </c>
      <c r="C7">
        <v>20502</v>
      </c>
      <c r="E7" t="s">
        <v>868</v>
      </c>
      <c r="F7">
        <v>3759.8182</v>
      </c>
      <c r="G7">
        <v>712.1001</v>
      </c>
      <c r="H7">
        <v>374.2501</v>
      </c>
      <c r="I7">
        <v>88.8</v>
      </c>
      <c r="J7">
        <v>4934.9684</v>
      </c>
      <c r="K7">
        <v>4934.9684</v>
      </c>
    </row>
    <row r="8" spans="1:11">
      <c r="A8">
        <f t="shared" si="0"/>
        <v>9</v>
      </c>
      <c r="B8" t="s">
        <v>867</v>
      </c>
      <c r="C8">
        <v>20502</v>
      </c>
      <c r="D8">
        <v>2050201</v>
      </c>
      <c r="E8" t="s">
        <v>205</v>
      </c>
      <c r="F8">
        <v>92.8126</v>
      </c>
      <c r="J8">
        <v>92.8126</v>
      </c>
      <c r="K8">
        <v>92.8126</v>
      </c>
    </row>
    <row r="9" spans="1:11">
      <c r="A9">
        <f t="shared" si="0"/>
        <v>10</v>
      </c>
      <c r="B9" t="s">
        <v>867</v>
      </c>
      <c r="C9">
        <v>20502</v>
      </c>
      <c r="D9">
        <v>2050202</v>
      </c>
      <c r="E9" t="s">
        <v>167</v>
      </c>
      <c r="F9">
        <v>1784.5249</v>
      </c>
      <c r="G9">
        <v>712.1001</v>
      </c>
      <c r="H9">
        <v>374.2501</v>
      </c>
      <c r="I9">
        <v>88.8</v>
      </c>
      <c r="J9">
        <v>2959.6751</v>
      </c>
      <c r="K9">
        <v>2959.6751</v>
      </c>
    </row>
    <row r="10" spans="1:11">
      <c r="A10">
        <f t="shared" si="0"/>
        <v>11</v>
      </c>
      <c r="B10" t="s">
        <v>867</v>
      </c>
      <c r="C10">
        <v>20502</v>
      </c>
      <c r="D10">
        <v>2050203</v>
      </c>
      <c r="E10" t="s">
        <v>207</v>
      </c>
      <c r="F10">
        <v>1882.4807</v>
      </c>
      <c r="J10">
        <v>1882.4807</v>
      </c>
      <c r="K10">
        <v>1882.4807</v>
      </c>
    </row>
    <row r="11" spans="1:11">
      <c r="A11">
        <f t="shared" si="0"/>
        <v>7</v>
      </c>
      <c r="B11" t="s">
        <v>869</v>
      </c>
      <c r="E11" t="str">
        <f>B11</f>
        <v>祁东县白鹤街道中心学校</v>
      </c>
      <c r="F11">
        <v>1889.3633</v>
      </c>
      <c r="G11">
        <v>367.3535</v>
      </c>
      <c r="H11">
        <v>197.5352</v>
      </c>
      <c r="I11">
        <v>42.96</v>
      </c>
      <c r="J11">
        <v>2497.212</v>
      </c>
      <c r="K11">
        <v>2497.212</v>
      </c>
    </row>
    <row r="12" spans="1:11">
      <c r="A12">
        <f t="shared" si="0"/>
        <v>8</v>
      </c>
      <c r="B12" t="s">
        <v>869</v>
      </c>
      <c r="C12">
        <v>20502</v>
      </c>
      <c r="E12" t="s">
        <v>868</v>
      </c>
      <c r="F12">
        <v>1889.3633</v>
      </c>
      <c r="G12">
        <v>367.3535</v>
      </c>
      <c r="H12">
        <v>197.5352</v>
      </c>
      <c r="I12">
        <v>42.96</v>
      </c>
      <c r="J12">
        <v>2497.212</v>
      </c>
      <c r="K12">
        <v>2497.212</v>
      </c>
    </row>
    <row r="13" spans="1:11">
      <c r="A13">
        <f t="shared" si="0"/>
        <v>9</v>
      </c>
      <c r="B13" t="s">
        <v>869</v>
      </c>
      <c r="C13">
        <v>20502</v>
      </c>
      <c r="D13">
        <v>2050202</v>
      </c>
      <c r="E13" t="s">
        <v>167</v>
      </c>
      <c r="F13">
        <v>947.1696</v>
      </c>
      <c r="J13">
        <v>947.1696</v>
      </c>
      <c r="K13">
        <v>947.1696</v>
      </c>
    </row>
    <row r="14" spans="1:11">
      <c r="A14">
        <f t="shared" si="0"/>
        <v>10</v>
      </c>
      <c r="B14" t="s">
        <v>869</v>
      </c>
      <c r="C14">
        <v>20502</v>
      </c>
      <c r="D14">
        <v>2050203</v>
      </c>
      <c r="E14" t="s">
        <v>207</v>
      </c>
      <c r="F14">
        <v>942.1937</v>
      </c>
      <c r="G14">
        <v>367.3535</v>
      </c>
      <c r="H14">
        <v>197.5352</v>
      </c>
      <c r="I14">
        <v>42.96</v>
      </c>
      <c r="J14">
        <v>1550.0424</v>
      </c>
      <c r="K14">
        <v>1550.0424</v>
      </c>
    </row>
    <row r="15" spans="1:11">
      <c r="A15">
        <f t="shared" si="0"/>
        <v>7</v>
      </c>
      <c r="B15" t="s">
        <v>870</v>
      </c>
      <c r="E15" t="str">
        <f>B15</f>
        <v>祁东县步云桥镇中心学校</v>
      </c>
      <c r="F15">
        <v>2881.3912</v>
      </c>
      <c r="G15">
        <v>540.4234</v>
      </c>
      <c r="H15">
        <v>278.6786</v>
      </c>
      <c r="I15">
        <v>70.8</v>
      </c>
      <c r="J15">
        <v>3771.2932</v>
      </c>
      <c r="K15">
        <v>3771.2932</v>
      </c>
    </row>
    <row r="16" spans="1:11">
      <c r="A16">
        <f t="shared" si="0"/>
        <v>8</v>
      </c>
      <c r="B16" t="s">
        <v>870</v>
      </c>
      <c r="C16">
        <v>20502</v>
      </c>
      <c r="E16" t="s">
        <v>868</v>
      </c>
      <c r="F16">
        <v>2881.3912</v>
      </c>
      <c r="G16">
        <v>540.4234</v>
      </c>
      <c r="H16">
        <v>278.6786</v>
      </c>
      <c r="I16">
        <v>70.8</v>
      </c>
      <c r="J16">
        <v>3771.2932</v>
      </c>
      <c r="K16">
        <v>3771.2932</v>
      </c>
    </row>
    <row r="17" spans="1:11">
      <c r="A17">
        <f t="shared" si="0"/>
        <v>9</v>
      </c>
      <c r="B17" t="s">
        <v>870</v>
      </c>
      <c r="C17">
        <v>20502</v>
      </c>
      <c r="D17">
        <v>2050201</v>
      </c>
      <c r="E17" t="s">
        <v>205</v>
      </c>
      <c r="F17">
        <v>124.0352</v>
      </c>
      <c r="J17">
        <v>124.0352</v>
      </c>
      <c r="K17">
        <v>124.0352</v>
      </c>
    </row>
    <row r="18" spans="1:11">
      <c r="A18">
        <f t="shared" si="0"/>
        <v>10</v>
      </c>
      <c r="B18" t="s">
        <v>870</v>
      </c>
      <c r="C18">
        <v>20502</v>
      </c>
      <c r="D18">
        <v>2050202</v>
      </c>
      <c r="E18" t="s">
        <v>167</v>
      </c>
      <c r="F18">
        <v>1293.4697</v>
      </c>
      <c r="G18">
        <v>540.4234</v>
      </c>
      <c r="H18">
        <v>278.6786</v>
      </c>
      <c r="I18">
        <v>70.8</v>
      </c>
      <c r="J18">
        <v>2183.3717</v>
      </c>
      <c r="K18">
        <v>2183.3717</v>
      </c>
    </row>
    <row r="19" spans="1:11">
      <c r="A19">
        <f t="shared" si="0"/>
        <v>11</v>
      </c>
      <c r="B19" t="s">
        <v>870</v>
      </c>
      <c r="C19">
        <v>20502</v>
      </c>
      <c r="D19">
        <v>2050203</v>
      </c>
      <c r="E19" t="s">
        <v>207</v>
      </c>
      <c r="F19">
        <v>1463.8863</v>
      </c>
      <c r="J19">
        <v>1463.8863</v>
      </c>
      <c r="K19">
        <v>1463.8863</v>
      </c>
    </row>
    <row r="20" spans="1:11">
      <c r="A20">
        <f t="shared" si="0"/>
        <v>7</v>
      </c>
      <c r="B20" t="s">
        <v>871</v>
      </c>
      <c r="E20" t="str">
        <f>B20</f>
        <v>祁东县城连墟乡中心学校</v>
      </c>
      <c r="F20">
        <v>964.5617</v>
      </c>
      <c r="G20">
        <v>114.3727</v>
      </c>
      <c r="H20">
        <v>88.5469</v>
      </c>
      <c r="I20">
        <v>23.28</v>
      </c>
      <c r="J20">
        <v>1190.7613</v>
      </c>
      <c r="K20">
        <v>1190.7613</v>
      </c>
    </row>
    <row r="21" spans="1:11">
      <c r="A21">
        <f t="shared" si="0"/>
        <v>8</v>
      </c>
      <c r="B21" t="s">
        <v>871</v>
      </c>
      <c r="C21">
        <v>20502</v>
      </c>
      <c r="E21" t="s">
        <v>868</v>
      </c>
      <c r="F21">
        <v>964.5617</v>
      </c>
      <c r="G21">
        <v>114.3727</v>
      </c>
      <c r="H21">
        <v>88.5469</v>
      </c>
      <c r="I21">
        <v>23.28</v>
      </c>
      <c r="J21">
        <v>1190.7613</v>
      </c>
      <c r="K21">
        <v>1190.7613</v>
      </c>
    </row>
    <row r="22" spans="1:11">
      <c r="A22">
        <f t="shared" si="0"/>
        <v>9</v>
      </c>
      <c r="B22" t="s">
        <v>871</v>
      </c>
      <c r="C22">
        <v>20502</v>
      </c>
      <c r="D22">
        <v>2050201</v>
      </c>
      <c r="E22" t="s">
        <v>205</v>
      </c>
      <c r="F22">
        <v>49.042</v>
      </c>
      <c r="J22">
        <v>49.042</v>
      </c>
      <c r="K22">
        <v>49.042</v>
      </c>
    </row>
    <row r="23" spans="1:11">
      <c r="A23">
        <f t="shared" si="0"/>
        <v>10</v>
      </c>
      <c r="B23" t="s">
        <v>871</v>
      </c>
      <c r="C23">
        <v>20502</v>
      </c>
      <c r="D23">
        <v>2050202</v>
      </c>
      <c r="E23" t="s">
        <v>167</v>
      </c>
      <c r="F23">
        <v>441.8975</v>
      </c>
      <c r="G23">
        <v>114.3727</v>
      </c>
      <c r="H23">
        <v>88.5469</v>
      </c>
      <c r="I23">
        <v>23.28</v>
      </c>
      <c r="J23">
        <v>668.0971</v>
      </c>
      <c r="K23">
        <v>668.0971</v>
      </c>
    </row>
    <row r="24" spans="1:11">
      <c r="A24">
        <f t="shared" si="0"/>
        <v>11</v>
      </c>
      <c r="B24" t="s">
        <v>871</v>
      </c>
      <c r="C24">
        <v>20502</v>
      </c>
      <c r="D24">
        <v>2050203</v>
      </c>
      <c r="E24" t="s">
        <v>207</v>
      </c>
      <c r="F24">
        <v>473.6222</v>
      </c>
      <c r="J24">
        <v>473.6222</v>
      </c>
      <c r="K24">
        <v>473.6222</v>
      </c>
    </row>
    <row r="25" spans="1:11">
      <c r="A25">
        <f t="shared" si="0"/>
        <v>7</v>
      </c>
      <c r="B25" t="s">
        <v>872</v>
      </c>
      <c r="E25" t="str">
        <f>B25</f>
        <v>祁东县第二中学</v>
      </c>
      <c r="F25">
        <v>3139.7102</v>
      </c>
      <c r="G25">
        <v>622.5442</v>
      </c>
      <c r="H25">
        <v>323.2184</v>
      </c>
      <c r="I25">
        <v>80.16</v>
      </c>
      <c r="J25">
        <v>4165.6328</v>
      </c>
      <c r="K25">
        <v>4165.6328</v>
      </c>
    </row>
    <row r="26" spans="1:11">
      <c r="A26">
        <f t="shared" si="0"/>
        <v>8</v>
      </c>
      <c r="B26" t="s">
        <v>872</v>
      </c>
      <c r="C26">
        <v>20502</v>
      </c>
      <c r="E26" t="s">
        <v>868</v>
      </c>
      <c r="F26">
        <v>3139.7102</v>
      </c>
      <c r="G26">
        <v>622.5442</v>
      </c>
      <c r="H26">
        <v>323.2184</v>
      </c>
      <c r="I26">
        <v>80.16</v>
      </c>
      <c r="J26">
        <v>4165.6328</v>
      </c>
      <c r="K26">
        <v>4165.6328</v>
      </c>
    </row>
    <row r="27" spans="1:11">
      <c r="A27">
        <f t="shared" si="0"/>
        <v>9</v>
      </c>
      <c r="B27" t="s">
        <v>872</v>
      </c>
      <c r="C27">
        <v>20502</v>
      </c>
      <c r="D27">
        <v>2050204</v>
      </c>
      <c r="E27" t="s">
        <v>873</v>
      </c>
      <c r="F27">
        <v>3139.7102</v>
      </c>
      <c r="G27">
        <v>622.5442</v>
      </c>
      <c r="H27">
        <v>323.2184</v>
      </c>
      <c r="I27">
        <v>80.16</v>
      </c>
      <c r="J27">
        <v>4165.6328</v>
      </c>
      <c r="K27">
        <v>4165.6328</v>
      </c>
    </row>
    <row r="28" spans="1:11">
      <c r="A28">
        <f t="shared" si="0"/>
        <v>7</v>
      </c>
      <c r="B28" t="s">
        <v>874</v>
      </c>
      <c r="E28" t="str">
        <f>B28</f>
        <v>祁东县第一中学</v>
      </c>
      <c r="F28">
        <v>3154.1252</v>
      </c>
      <c r="G28">
        <v>608.4301</v>
      </c>
      <c r="H28">
        <v>324.6234</v>
      </c>
      <c r="I28">
        <v>72.72</v>
      </c>
      <c r="J28">
        <v>4159.8987</v>
      </c>
      <c r="K28">
        <v>4159.8987</v>
      </c>
    </row>
    <row r="29" spans="1:11">
      <c r="A29">
        <f t="shared" si="0"/>
        <v>8</v>
      </c>
      <c r="B29" t="s">
        <v>874</v>
      </c>
      <c r="C29">
        <v>20502</v>
      </c>
      <c r="E29" t="s">
        <v>868</v>
      </c>
      <c r="F29">
        <v>3154.1252</v>
      </c>
      <c r="G29">
        <v>608.4301</v>
      </c>
      <c r="H29">
        <v>324.6234</v>
      </c>
      <c r="I29">
        <v>72.72</v>
      </c>
      <c r="J29">
        <v>4159.8987</v>
      </c>
      <c r="K29">
        <v>4159.8987</v>
      </c>
    </row>
    <row r="30" spans="1:11">
      <c r="A30">
        <f t="shared" si="0"/>
        <v>9</v>
      </c>
      <c r="B30" t="s">
        <v>874</v>
      </c>
      <c r="C30">
        <v>20502</v>
      </c>
      <c r="D30">
        <v>2050203</v>
      </c>
      <c r="E30" t="s">
        <v>207</v>
      </c>
      <c r="G30">
        <v>588.9527</v>
      </c>
      <c r="H30">
        <v>324.6234</v>
      </c>
      <c r="I30">
        <v>30</v>
      </c>
      <c r="J30">
        <v>943.5761</v>
      </c>
      <c r="K30">
        <v>943.5761</v>
      </c>
    </row>
    <row r="31" spans="1:11">
      <c r="A31">
        <f t="shared" si="0"/>
        <v>10</v>
      </c>
      <c r="B31" t="s">
        <v>874</v>
      </c>
      <c r="C31">
        <v>20502</v>
      </c>
      <c r="D31">
        <v>2050204</v>
      </c>
      <c r="E31" t="s">
        <v>873</v>
      </c>
      <c r="F31">
        <v>3154.1252</v>
      </c>
      <c r="G31">
        <v>19.4774</v>
      </c>
      <c r="I31">
        <v>42.72</v>
      </c>
      <c r="J31">
        <v>3216.3226</v>
      </c>
      <c r="K31">
        <v>3216.3226</v>
      </c>
    </row>
    <row r="32" spans="1:11">
      <c r="A32">
        <f t="shared" si="0"/>
        <v>7</v>
      </c>
      <c r="B32" t="s">
        <v>875</v>
      </c>
      <c r="E32" t="str">
        <f>B32</f>
        <v>祁东县风石堰镇中心学校</v>
      </c>
      <c r="F32">
        <v>2788.7248</v>
      </c>
      <c r="G32">
        <v>523.1816</v>
      </c>
      <c r="H32">
        <v>278.2901</v>
      </c>
      <c r="I32">
        <v>63.12</v>
      </c>
      <c r="J32">
        <v>3653.3165</v>
      </c>
      <c r="K32">
        <v>3653.3165</v>
      </c>
    </row>
    <row r="33" spans="1:11">
      <c r="A33">
        <f t="shared" si="0"/>
        <v>8</v>
      </c>
      <c r="B33" t="s">
        <v>875</v>
      </c>
      <c r="C33">
        <v>20502</v>
      </c>
      <c r="E33" t="s">
        <v>868</v>
      </c>
      <c r="F33">
        <v>2788.7248</v>
      </c>
      <c r="G33">
        <v>523.1816</v>
      </c>
      <c r="H33">
        <v>278.2901</v>
      </c>
      <c r="I33">
        <v>63.12</v>
      </c>
      <c r="J33">
        <v>3653.3165</v>
      </c>
      <c r="K33">
        <v>3653.3165</v>
      </c>
    </row>
    <row r="34" spans="1:11">
      <c r="A34">
        <f t="shared" si="0"/>
        <v>9</v>
      </c>
      <c r="B34" t="s">
        <v>875</v>
      </c>
      <c r="C34">
        <v>20502</v>
      </c>
      <c r="D34">
        <v>2050202</v>
      </c>
      <c r="E34" t="s">
        <v>167</v>
      </c>
      <c r="F34">
        <v>1782.2547</v>
      </c>
      <c r="J34">
        <v>1782.2547</v>
      </c>
      <c r="K34">
        <v>1782.2547</v>
      </c>
    </row>
    <row r="35" spans="1:11">
      <c r="A35">
        <f t="shared" si="0"/>
        <v>10</v>
      </c>
      <c r="B35" t="s">
        <v>875</v>
      </c>
      <c r="C35">
        <v>20502</v>
      </c>
      <c r="D35">
        <v>2050203</v>
      </c>
      <c r="E35" t="s">
        <v>207</v>
      </c>
      <c r="F35">
        <v>1006.4701</v>
      </c>
      <c r="G35">
        <v>523.1816</v>
      </c>
      <c r="H35">
        <v>278.2901</v>
      </c>
      <c r="I35">
        <v>63.12</v>
      </c>
      <c r="J35">
        <v>1871.0618</v>
      </c>
      <c r="K35">
        <v>1871.0618</v>
      </c>
    </row>
    <row r="36" spans="1:11">
      <c r="A36">
        <f t="shared" si="0"/>
        <v>7</v>
      </c>
      <c r="B36" t="s">
        <v>876</v>
      </c>
      <c r="E36" t="str">
        <f>B36</f>
        <v>祁东县凤歧坪乡中心学校</v>
      </c>
      <c r="F36">
        <v>536.6597</v>
      </c>
      <c r="G36">
        <v>101.1309</v>
      </c>
      <c r="H36">
        <v>50.7208</v>
      </c>
      <c r="I36">
        <v>14.16</v>
      </c>
      <c r="J36">
        <v>702.6714</v>
      </c>
      <c r="K36">
        <v>702.6714</v>
      </c>
    </row>
    <row r="37" spans="1:11">
      <c r="A37">
        <f t="shared" si="0"/>
        <v>8</v>
      </c>
      <c r="B37" t="s">
        <v>876</v>
      </c>
      <c r="C37">
        <v>20502</v>
      </c>
      <c r="E37" t="s">
        <v>868</v>
      </c>
      <c r="F37">
        <v>536.6597</v>
      </c>
      <c r="G37">
        <v>101.1309</v>
      </c>
      <c r="H37">
        <v>50.7208</v>
      </c>
      <c r="I37">
        <v>14.16</v>
      </c>
      <c r="J37">
        <v>702.6714</v>
      </c>
      <c r="K37">
        <v>702.6714</v>
      </c>
    </row>
    <row r="38" spans="1:11">
      <c r="A38">
        <f t="shared" si="0"/>
        <v>9</v>
      </c>
      <c r="B38" t="s">
        <v>876</v>
      </c>
      <c r="C38">
        <v>20502</v>
      </c>
      <c r="D38">
        <v>2050201</v>
      </c>
      <c r="E38" t="s">
        <v>205</v>
      </c>
      <c r="H38">
        <v>45.7723</v>
      </c>
      <c r="J38">
        <v>45.7723</v>
      </c>
      <c r="K38">
        <v>45.7723</v>
      </c>
    </row>
    <row r="39" spans="1:11">
      <c r="A39">
        <f t="shared" ref="A39:A75" si="1">IF(B39&lt;&gt;B38,7,A38+1)</f>
        <v>10</v>
      </c>
      <c r="B39" t="s">
        <v>876</v>
      </c>
      <c r="C39">
        <v>20502</v>
      </c>
      <c r="D39">
        <v>2050202</v>
      </c>
      <c r="E39" t="s">
        <v>167</v>
      </c>
      <c r="F39">
        <v>336.118</v>
      </c>
      <c r="G39">
        <v>101.1309</v>
      </c>
      <c r="J39">
        <v>437.2489</v>
      </c>
      <c r="K39">
        <v>437.2489</v>
      </c>
    </row>
    <row r="40" spans="1:11">
      <c r="A40">
        <f t="shared" si="1"/>
        <v>11</v>
      </c>
      <c r="B40" t="s">
        <v>876</v>
      </c>
      <c r="C40">
        <v>20502</v>
      </c>
      <c r="D40">
        <v>2050203</v>
      </c>
      <c r="E40" t="s">
        <v>207</v>
      </c>
      <c r="F40">
        <v>200.5417</v>
      </c>
      <c r="H40">
        <v>4.9485</v>
      </c>
      <c r="I40">
        <v>14.16</v>
      </c>
      <c r="J40">
        <v>219.6502</v>
      </c>
      <c r="K40">
        <v>219.6502</v>
      </c>
    </row>
    <row r="41" spans="1:11">
      <c r="A41">
        <f t="shared" si="1"/>
        <v>7</v>
      </c>
      <c r="B41" t="s">
        <v>877</v>
      </c>
      <c r="E41" t="str">
        <f>B41</f>
        <v>祁东县官家嘴镇中心学校</v>
      </c>
      <c r="F41">
        <v>1341.1251</v>
      </c>
      <c r="G41">
        <v>250.1355</v>
      </c>
      <c r="H41">
        <v>129.5665</v>
      </c>
      <c r="I41">
        <v>32.4</v>
      </c>
      <c r="J41">
        <v>1753.2271</v>
      </c>
      <c r="K41">
        <v>1753.2271</v>
      </c>
    </row>
    <row r="42" spans="1:11">
      <c r="A42">
        <f t="shared" si="1"/>
        <v>8</v>
      </c>
      <c r="B42" t="s">
        <v>877</v>
      </c>
      <c r="C42">
        <v>20502</v>
      </c>
      <c r="E42" t="s">
        <v>868</v>
      </c>
      <c r="F42">
        <v>1341.1251</v>
      </c>
      <c r="G42">
        <v>250.1355</v>
      </c>
      <c r="H42">
        <v>129.5665</v>
      </c>
      <c r="I42">
        <v>32.4</v>
      </c>
      <c r="J42">
        <v>1753.2271</v>
      </c>
      <c r="K42">
        <v>1753.2271</v>
      </c>
    </row>
    <row r="43" spans="1:11">
      <c r="A43">
        <f t="shared" si="1"/>
        <v>9</v>
      </c>
      <c r="B43" t="s">
        <v>877</v>
      </c>
      <c r="C43">
        <v>20502</v>
      </c>
      <c r="D43">
        <v>2050201</v>
      </c>
      <c r="E43" t="s">
        <v>205</v>
      </c>
      <c r="F43">
        <v>40.6461</v>
      </c>
      <c r="J43">
        <v>40.6461</v>
      </c>
      <c r="K43">
        <v>40.6461</v>
      </c>
    </row>
    <row r="44" spans="1:11">
      <c r="A44">
        <f t="shared" si="1"/>
        <v>10</v>
      </c>
      <c r="B44" t="s">
        <v>877</v>
      </c>
      <c r="C44">
        <v>20502</v>
      </c>
      <c r="D44">
        <v>2050202</v>
      </c>
      <c r="E44" t="s">
        <v>167</v>
      </c>
      <c r="F44">
        <v>671.0474</v>
      </c>
      <c r="G44">
        <v>250.1355</v>
      </c>
      <c r="H44">
        <v>129.5665</v>
      </c>
      <c r="I44">
        <v>32.4</v>
      </c>
      <c r="J44">
        <v>1083.1494</v>
      </c>
      <c r="K44">
        <v>1083.1494</v>
      </c>
    </row>
    <row r="45" spans="1:11">
      <c r="A45">
        <f t="shared" si="1"/>
        <v>11</v>
      </c>
      <c r="B45" t="s">
        <v>877</v>
      </c>
      <c r="C45">
        <v>20502</v>
      </c>
      <c r="D45">
        <v>2050203</v>
      </c>
      <c r="E45" t="s">
        <v>207</v>
      </c>
      <c r="F45">
        <v>629.4316</v>
      </c>
      <c r="J45">
        <v>629.4316</v>
      </c>
      <c r="K45">
        <v>629.4316</v>
      </c>
    </row>
    <row r="46" spans="1:11">
      <c r="A46">
        <f t="shared" si="1"/>
        <v>7</v>
      </c>
      <c r="B46" t="s">
        <v>878</v>
      </c>
      <c r="E46" t="str">
        <f>B46</f>
        <v>祁东县归阳镇中心学校</v>
      </c>
      <c r="F46">
        <v>3188.4462</v>
      </c>
      <c r="G46">
        <v>608.7465</v>
      </c>
      <c r="H46">
        <v>315.1504</v>
      </c>
      <c r="I46">
        <v>78.96</v>
      </c>
      <c r="J46">
        <v>4191.3031</v>
      </c>
      <c r="K46">
        <v>4191.3031</v>
      </c>
    </row>
    <row r="47" spans="1:11">
      <c r="A47">
        <f t="shared" si="1"/>
        <v>8</v>
      </c>
      <c r="B47" t="s">
        <v>878</v>
      </c>
      <c r="C47">
        <v>20502</v>
      </c>
      <c r="E47" t="s">
        <v>868</v>
      </c>
      <c r="F47">
        <v>3188.4462</v>
      </c>
      <c r="G47">
        <v>608.7465</v>
      </c>
      <c r="H47">
        <v>315.1504</v>
      </c>
      <c r="I47">
        <v>78.96</v>
      </c>
      <c r="J47">
        <v>4191.3031</v>
      </c>
      <c r="K47">
        <v>4191.3031</v>
      </c>
    </row>
    <row r="48" spans="1:11">
      <c r="A48">
        <f t="shared" si="1"/>
        <v>9</v>
      </c>
      <c r="B48" t="s">
        <v>878</v>
      </c>
      <c r="C48">
        <v>20502</v>
      </c>
      <c r="D48">
        <v>2050202</v>
      </c>
      <c r="E48" t="s">
        <v>167</v>
      </c>
      <c r="F48">
        <v>1191.5465</v>
      </c>
      <c r="G48">
        <v>608.7465</v>
      </c>
      <c r="H48">
        <v>315.1504</v>
      </c>
      <c r="I48">
        <v>78.96</v>
      </c>
      <c r="J48">
        <v>2194.4034</v>
      </c>
      <c r="K48">
        <v>2194.4034</v>
      </c>
    </row>
    <row r="49" spans="1:11">
      <c r="A49">
        <f t="shared" si="1"/>
        <v>10</v>
      </c>
      <c r="B49" t="s">
        <v>878</v>
      </c>
      <c r="C49">
        <v>20502</v>
      </c>
      <c r="D49">
        <v>2050203</v>
      </c>
      <c r="E49" t="s">
        <v>207</v>
      </c>
      <c r="F49">
        <v>1996.8997</v>
      </c>
      <c r="J49">
        <v>1996.8997</v>
      </c>
      <c r="K49">
        <v>1996.8997</v>
      </c>
    </row>
    <row r="50" spans="1:11">
      <c r="A50">
        <f t="shared" si="1"/>
        <v>7</v>
      </c>
      <c r="B50" t="s">
        <v>879</v>
      </c>
      <c r="E50" t="str">
        <f>B50</f>
        <v>祁东县过水坪镇中心学校</v>
      </c>
      <c r="F50">
        <v>2211.3945</v>
      </c>
      <c r="G50">
        <v>417.5855</v>
      </c>
      <c r="H50">
        <v>216.0674</v>
      </c>
      <c r="I50">
        <v>54.24</v>
      </c>
      <c r="J50">
        <v>2899.2874</v>
      </c>
      <c r="K50">
        <v>2899.2874</v>
      </c>
    </row>
    <row r="51" spans="1:11">
      <c r="A51">
        <f t="shared" si="1"/>
        <v>8</v>
      </c>
      <c r="B51" t="s">
        <v>879</v>
      </c>
      <c r="C51">
        <v>20502</v>
      </c>
      <c r="E51" t="s">
        <v>868</v>
      </c>
      <c r="F51">
        <v>2211.3945</v>
      </c>
      <c r="G51">
        <v>417.5855</v>
      </c>
      <c r="H51">
        <v>216.0674</v>
      </c>
      <c r="I51">
        <v>54.24</v>
      </c>
      <c r="J51">
        <v>2899.2874</v>
      </c>
      <c r="K51">
        <v>2899.2874</v>
      </c>
    </row>
    <row r="52" spans="1:11">
      <c r="A52">
        <f t="shared" si="1"/>
        <v>9</v>
      </c>
      <c r="B52" t="s">
        <v>879</v>
      </c>
      <c r="C52">
        <v>20502</v>
      </c>
      <c r="D52">
        <v>2050201</v>
      </c>
      <c r="E52" t="s">
        <v>205</v>
      </c>
      <c r="F52">
        <v>17.9416</v>
      </c>
      <c r="J52">
        <v>17.9416</v>
      </c>
      <c r="K52">
        <v>17.9416</v>
      </c>
    </row>
    <row r="53" spans="1:11">
      <c r="A53">
        <f t="shared" si="1"/>
        <v>10</v>
      </c>
      <c r="B53" t="s">
        <v>879</v>
      </c>
      <c r="C53">
        <v>20502</v>
      </c>
      <c r="D53">
        <v>2050202</v>
      </c>
      <c r="E53" t="s">
        <v>167</v>
      </c>
      <c r="F53">
        <v>837.939</v>
      </c>
      <c r="G53">
        <v>417.5855</v>
      </c>
      <c r="H53">
        <v>216.0674</v>
      </c>
      <c r="I53">
        <v>54.24</v>
      </c>
      <c r="J53">
        <v>1525.8319</v>
      </c>
      <c r="K53">
        <v>1525.8319</v>
      </c>
    </row>
    <row r="54" spans="1:11">
      <c r="A54">
        <f t="shared" si="1"/>
        <v>11</v>
      </c>
      <c r="B54" t="s">
        <v>879</v>
      </c>
      <c r="C54">
        <v>20502</v>
      </c>
      <c r="D54">
        <v>2050203</v>
      </c>
      <c r="E54" t="s">
        <v>207</v>
      </c>
      <c r="F54">
        <v>1355.5139</v>
      </c>
      <c r="J54">
        <v>1355.5139</v>
      </c>
      <c r="K54">
        <v>1355.5139</v>
      </c>
    </row>
    <row r="55" spans="1:11">
      <c r="A55">
        <f t="shared" si="1"/>
        <v>7</v>
      </c>
      <c r="B55" t="s">
        <v>880</v>
      </c>
      <c r="E55" t="str">
        <f>B55</f>
        <v>祁东县河洲镇中心学校</v>
      </c>
      <c r="F55">
        <v>1751.6747</v>
      </c>
      <c r="G55">
        <v>333.3483</v>
      </c>
      <c r="H55">
        <v>171.5064</v>
      </c>
      <c r="I55">
        <v>43.92</v>
      </c>
      <c r="J55">
        <v>2300.4494</v>
      </c>
      <c r="K55">
        <v>2300.4494</v>
      </c>
    </row>
    <row r="56" spans="1:11">
      <c r="A56">
        <f t="shared" si="1"/>
        <v>8</v>
      </c>
      <c r="B56" t="s">
        <v>880</v>
      </c>
      <c r="C56">
        <v>20502</v>
      </c>
      <c r="E56" t="s">
        <v>868</v>
      </c>
      <c r="F56">
        <v>1751.6747</v>
      </c>
      <c r="G56">
        <v>333.3483</v>
      </c>
      <c r="H56">
        <v>171.5064</v>
      </c>
      <c r="I56">
        <v>43.92</v>
      </c>
      <c r="J56">
        <v>2300.4494</v>
      </c>
      <c r="K56">
        <v>2300.4494</v>
      </c>
    </row>
    <row r="57" spans="1:11">
      <c r="A57">
        <f t="shared" si="1"/>
        <v>9</v>
      </c>
      <c r="B57" t="s">
        <v>880</v>
      </c>
      <c r="C57">
        <v>20502</v>
      </c>
      <c r="D57">
        <v>2050202</v>
      </c>
      <c r="E57" t="s">
        <v>167</v>
      </c>
      <c r="F57">
        <v>359.2651</v>
      </c>
      <c r="J57">
        <v>359.2651</v>
      </c>
      <c r="K57">
        <v>359.2651</v>
      </c>
    </row>
    <row r="58" spans="1:11">
      <c r="A58">
        <f t="shared" si="1"/>
        <v>10</v>
      </c>
      <c r="B58" t="s">
        <v>880</v>
      </c>
      <c r="C58">
        <v>20502</v>
      </c>
      <c r="D58">
        <v>2050203</v>
      </c>
      <c r="E58" t="s">
        <v>207</v>
      </c>
      <c r="F58">
        <v>1392.4096</v>
      </c>
      <c r="G58">
        <v>333.3483</v>
      </c>
      <c r="H58">
        <v>171.5064</v>
      </c>
      <c r="I58">
        <v>43.92</v>
      </c>
      <c r="J58">
        <v>1941.1843</v>
      </c>
      <c r="K58">
        <v>1941.1843</v>
      </c>
    </row>
    <row r="59" spans="1:11">
      <c r="A59">
        <f t="shared" si="1"/>
        <v>7</v>
      </c>
      <c r="B59" t="s">
        <v>881</v>
      </c>
      <c r="E59" t="str">
        <f>B59</f>
        <v>祁东县洪桥街道中心学校</v>
      </c>
      <c r="F59">
        <v>5136.1939</v>
      </c>
      <c r="G59">
        <v>1012.8491</v>
      </c>
      <c r="H59">
        <v>546.7162</v>
      </c>
      <c r="I59">
        <v>117.12</v>
      </c>
      <c r="J59">
        <v>6812.8792</v>
      </c>
      <c r="K59">
        <v>6812.8792</v>
      </c>
    </row>
    <row r="60" spans="1:11">
      <c r="A60">
        <f t="shared" si="1"/>
        <v>8</v>
      </c>
      <c r="B60" t="s">
        <v>881</v>
      </c>
      <c r="C60">
        <v>20502</v>
      </c>
      <c r="E60" t="s">
        <v>868</v>
      </c>
      <c r="F60">
        <v>5136.1939</v>
      </c>
      <c r="G60">
        <v>1012.8491</v>
      </c>
      <c r="H60">
        <v>546.7162</v>
      </c>
      <c r="I60">
        <v>117.12</v>
      </c>
      <c r="J60">
        <v>6812.8792</v>
      </c>
      <c r="K60">
        <v>6812.8792</v>
      </c>
    </row>
    <row r="61" spans="1:11">
      <c r="A61">
        <f t="shared" si="1"/>
        <v>9</v>
      </c>
      <c r="B61" t="s">
        <v>881</v>
      </c>
      <c r="C61">
        <v>20502</v>
      </c>
      <c r="D61">
        <v>2050201</v>
      </c>
      <c r="E61" t="s">
        <v>205</v>
      </c>
      <c r="F61">
        <v>76.4683</v>
      </c>
      <c r="J61">
        <v>76.4683</v>
      </c>
      <c r="K61">
        <v>76.4683</v>
      </c>
    </row>
    <row r="62" spans="1:11">
      <c r="A62">
        <f t="shared" si="1"/>
        <v>10</v>
      </c>
      <c r="B62" t="s">
        <v>881</v>
      </c>
      <c r="C62">
        <v>20502</v>
      </c>
      <c r="D62">
        <v>2050202</v>
      </c>
      <c r="E62" t="s">
        <v>167</v>
      </c>
      <c r="F62">
        <v>1428.3918</v>
      </c>
      <c r="H62">
        <v>546.7162</v>
      </c>
      <c r="I62">
        <v>117.12</v>
      </c>
      <c r="J62">
        <v>2092.228</v>
      </c>
      <c r="K62">
        <v>2092.228</v>
      </c>
    </row>
    <row r="63" spans="1:11">
      <c r="A63">
        <f t="shared" si="1"/>
        <v>11</v>
      </c>
      <c r="B63" t="s">
        <v>881</v>
      </c>
      <c r="C63">
        <v>20502</v>
      </c>
      <c r="D63">
        <v>2050203</v>
      </c>
      <c r="E63" t="s">
        <v>207</v>
      </c>
      <c r="F63">
        <v>3631.3338</v>
      </c>
      <c r="G63">
        <v>1012.8491</v>
      </c>
      <c r="J63">
        <v>4644.1829</v>
      </c>
      <c r="K63">
        <v>4644.1829</v>
      </c>
    </row>
    <row r="64" spans="1:11">
      <c r="A64">
        <f t="shared" si="1"/>
        <v>7</v>
      </c>
      <c r="B64" t="s">
        <v>882</v>
      </c>
      <c r="E64" t="str">
        <f>B64</f>
        <v>祁东县黄土铺镇中心学校</v>
      </c>
      <c r="F64">
        <v>2297.6143</v>
      </c>
      <c r="G64">
        <v>410.6268</v>
      </c>
      <c r="H64">
        <v>214.4372</v>
      </c>
      <c r="I64">
        <v>52.08</v>
      </c>
      <c r="J64">
        <v>2974.7583</v>
      </c>
      <c r="K64">
        <v>2974.7583</v>
      </c>
    </row>
    <row r="65" spans="1:11">
      <c r="A65">
        <f t="shared" si="1"/>
        <v>8</v>
      </c>
      <c r="B65" t="s">
        <v>882</v>
      </c>
      <c r="C65">
        <v>20502</v>
      </c>
      <c r="E65" t="s">
        <v>868</v>
      </c>
      <c r="F65">
        <v>2297.6143</v>
      </c>
      <c r="G65">
        <v>410.6268</v>
      </c>
      <c r="H65">
        <v>214.4372</v>
      </c>
      <c r="I65">
        <v>52.08</v>
      </c>
      <c r="J65">
        <v>2974.7583</v>
      </c>
      <c r="K65">
        <v>2974.7583</v>
      </c>
    </row>
    <row r="66" spans="1:11">
      <c r="A66">
        <f t="shared" si="1"/>
        <v>9</v>
      </c>
      <c r="B66" t="s">
        <v>882</v>
      </c>
      <c r="C66">
        <v>20502</v>
      </c>
      <c r="D66">
        <v>2050201</v>
      </c>
      <c r="E66" t="s">
        <v>205</v>
      </c>
      <c r="F66">
        <v>75.6267</v>
      </c>
      <c r="J66">
        <v>75.6267</v>
      </c>
      <c r="K66">
        <v>75.6267</v>
      </c>
    </row>
    <row r="67" spans="1:11">
      <c r="A67">
        <f t="shared" si="1"/>
        <v>10</v>
      </c>
      <c r="B67" t="s">
        <v>882</v>
      </c>
      <c r="C67">
        <v>20502</v>
      </c>
      <c r="D67">
        <v>2050202</v>
      </c>
      <c r="E67" t="s">
        <v>167</v>
      </c>
      <c r="F67">
        <v>1062.4072</v>
      </c>
      <c r="G67">
        <v>410.6268</v>
      </c>
      <c r="H67">
        <v>214.4372</v>
      </c>
      <c r="I67">
        <v>52.08</v>
      </c>
      <c r="J67">
        <v>1739.5512</v>
      </c>
      <c r="K67">
        <v>1739.5512</v>
      </c>
    </row>
    <row r="68" spans="1:11">
      <c r="A68">
        <f t="shared" si="1"/>
        <v>11</v>
      </c>
      <c r="B68" t="s">
        <v>882</v>
      </c>
      <c r="C68">
        <v>20502</v>
      </c>
      <c r="D68">
        <v>2050203</v>
      </c>
      <c r="E68" t="s">
        <v>207</v>
      </c>
      <c r="F68">
        <v>1159.5804</v>
      </c>
      <c r="J68">
        <v>1159.5804</v>
      </c>
      <c r="K68">
        <v>1159.5804</v>
      </c>
    </row>
    <row r="69" spans="1:11">
      <c r="A69">
        <f t="shared" si="1"/>
        <v>7</v>
      </c>
      <c r="B69" t="s">
        <v>883</v>
      </c>
      <c r="E69" t="str">
        <f>B69</f>
        <v>祁东县蒋家桥镇中心学校</v>
      </c>
      <c r="F69">
        <v>1995.0794</v>
      </c>
      <c r="G69">
        <v>374.5486</v>
      </c>
      <c r="H69">
        <v>189.5485</v>
      </c>
      <c r="I69">
        <v>51.36</v>
      </c>
      <c r="J69">
        <v>2610.5365</v>
      </c>
      <c r="K69">
        <v>2610.5365</v>
      </c>
    </row>
    <row r="70" spans="1:11">
      <c r="A70">
        <f t="shared" si="1"/>
        <v>8</v>
      </c>
      <c r="B70" t="s">
        <v>883</v>
      </c>
      <c r="C70">
        <v>20502</v>
      </c>
      <c r="E70" t="s">
        <v>868</v>
      </c>
      <c r="F70">
        <v>1995.0794</v>
      </c>
      <c r="G70">
        <v>374.5486</v>
      </c>
      <c r="H70">
        <v>189.5485</v>
      </c>
      <c r="I70">
        <v>51.36</v>
      </c>
      <c r="J70">
        <v>2610.5365</v>
      </c>
      <c r="K70">
        <v>2610.5365</v>
      </c>
    </row>
    <row r="71" spans="1:11">
      <c r="A71">
        <f t="shared" si="1"/>
        <v>9</v>
      </c>
      <c r="B71" t="s">
        <v>883</v>
      </c>
      <c r="C71">
        <v>20502</v>
      </c>
      <c r="D71">
        <v>2050201</v>
      </c>
      <c r="E71" t="s">
        <v>205</v>
      </c>
      <c r="F71">
        <v>81.6632</v>
      </c>
      <c r="J71">
        <v>81.6632</v>
      </c>
      <c r="K71">
        <v>81.6632</v>
      </c>
    </row>
    <row r="72" spans="1:11">
      <c r="A72">
        <f t="shared" si="1"/>
        <v>10</v>
      </c>
      <c r="B72" t="s">
        <v>883</v>
      </c>
      <c r="C72">
        <v>20502</v>
      </c>
      <c r="D72">
        <v>2050202</v>
      </c>
      <c r="E72" t="s">
        <v>167</v>
      </c>
      <c r="F72">
        <v>819.0134</v>
      </c>
      <c r="G72">
        <v>374.5486</v>
      </c>
      <c r="H72">
        <v>189.5485</v>
      </c>
      <c r="I72">
        <v>51.36</v>
      </c>
      <c r="J72">
        <v>1434.4705</v>
      </c>
      <c r="K72">
        <v>1434.4705</v>
      </c>
    </row>
    <row r="73" spans="1:11">
      <c r="A73">
        <f t="shared" si="1"/>
        <v>11</v>
      </c>
      <c r="B73" t="s">
        <v>883</v>
      </c>
      <c r="C73">
        <v>20502</v>
      </c>
      <c r="D73">
        <v>2050203</v>
      </c>
      <c r="E73" t="s">
        <v>207</v>
      </c>
      <c r="F73">
        <v>1094.4028</v>
      </c>
      <c r="J73">
        <v>1094.4028</v>
      </c>
      <c r="K73">
        <v>1094.4028</v>
      </c>
    </row>
    <row r="74" spans="1:11">
      <c r="A74">
        <f t="shared" si="1"/>
        <v>7</v>
      </c>
      <c r="B74" t="s">
        <v>884</v>
      </c>
      <c r="E74" t="str">
        <f>B74</f>
        <v>祁东县教师进修学校</v>
      </c>
      <c r="F74">
        <v>290.844</v>
      </c>
      <c r="G74">
        <v>55.3233</v>
      </c>
      <c r="H74">
        <v>29.8714</v>
      </c>
      <c r="I74">
        <v>6.48</v>
      </c>
      <c r="J74">
        <v>382.5187</v>
      </c>
      <c r="K74">
        <v>382.5187</v>
      </c>
    </row>
    <row r="75" spans="1:11">
      <c r="A75">
        <f t="shared" si="1"/>
        <v>8</v>
      </c>
      <c r="B75" t="s">
        <v>884</v>
      </c>
      <c r="C75">
        <v>20508</v>
      </c>
      <c r="E75" t="s">
        <v>885</v>
      </c>
      <c r="F75">
        <v>290.844</v>
      </c>
      <c r="G75">
        <v>55.3233</v>
      </c>
      <c r="H75">
        <v>29.8714</v>
      </c>
      <c r="I75">
        <v>6.48</v>
      </c>
      <c r="J75">
        <v>382.5187</v>
      </c>
      <c r="K75">
        <v>382.5187</v>
      </c>
    </row>
    <row r="76" spans="1:11">
      <c r="A76">
        <f t="shared" ref="A76:A94" si="2">IF(B76&lt;&gt;B75,7,A75+1)</f>
        <v>9</v>
      </c>
      <c r="B76" t="s">
        <v>884</v>
      </c>
      <c r="C76">
        <v>20508</v>
      </c>
      <c r="D76">
        <v>2050801</v>
      </c>
      <c r="E76" t="s">
        <v>886</v>
      </c>
      <c r="F76">
        <v>290.844</v>
      </c>
      <c r="G76">
        <v>55.3233</v>
      </c>
      <c r="H76">
        <v>29.8714</v>
      </c>
      <c r="I76">
        <v>6.48</v>
      </c>
      <c r="J76">
        <v>382.5187</v>
      </c>
      <c r="K76">
        <v>382.5187</v>
      </c>
    </row>
    <row r="77" spans="1:11">
      <c r="A77">
        <f t="shared" si="2"/>
        <v>7</v>
      </c>
      <c r="B77" t="s">
        <v>351</v>
      </c>
      <c r="E77" t="str">
        <f>B77</f>
        <v>祁东县教育局</v>
      </c>
      <c r="F77">
        <v>5455.9857</v>
      </c>
      <c r="G77">
        <v>266.3866</v>
      </c>
      <c r="H77">
        <v>143.9818</v>
      </c>
      <c r="I77">
        <v>1609.3</v>
      </c>
      <c r="J77">
        <v>7475.6541</v>
      </c>
      <c r="K77">
        <v>7475.6541</v>
      </c>
    </row>
    <row r="78" spans="1:11">
      <c r="A78">
        <f t="shared" si="2"/>
        <v>8</v>
      </c>
      <c r="B78" t="s">
        <v>351</v>
      </c>
      <c r="C78">
        <v>20501</v>
      </c>
      <c r="E78" t="s">
        <v>888</v>
      </c>
      <c r="F78">
        <v>1334.5557</v>
      </c>
      <c r="G78">
        <v>266.3866</v>
      </c>
      <c r="H78">
        <v>143.9818</v>
      </c>
      <c r="I78">
        <v>58.44</v>
      </c>
      <c r="J78">
        <v>1803.3641</v>
      </c>
      <c r="K78">
        <v>1803.3641</v>
      </c>
    </row>
    <row r="79" spans="1:11">
      <c r="A79">
        <f t="shared" si="2"/>
        <v>9</v>
      </c>
      <c r="B79" t="s">
        <v>351</v>
      </c>
      <c r="C79">
        <v>20501</v>
      </c>
      <c r="D79">
        <v>2050101</v>
      </c>
      <c r="E79" t="s">
        <v>888</v>
      </c>
      <c r="F79">
        <v>1334.5557</v>
      </c>
      <c r="G79">
        <v>266.3866</v>
      </c>
      <c r="H79">
        <v>143.9818</v>
      </c>
      <c r="I79">
        <v>58.44</v>
      </c>
      <c r="J79">
        <v>1803.3641</v>
      </c>
      <c r="K79">
        <v>1803.3641</v>
      </c>
    </row>
    <row r="80" spans="1:11">
      <c r="A80">
        <f t="shared" si="2"/>
        <v>10</v>
      </c>
      <c r="B80" t="s">
        <v>351</v>
      </c>
      <c r="C80">
        <v>20502</v>
      </c>
      <c r="E80" t="s">
        <v>868</v>
      </c>
      <c r="F80">
        <v>4121.43</v>
      </c>
      <c r="I80">
        <v>1550.86</v>
      </c>
      <c r="J80">
        <v>5672.29</v>
      </c>
      <c r="K80">
        <v>5672.29</v>
      </c>
    </row>
    <row r="81" spans="1:11">
      <c r="A81">
        <f t="shared" si="2"/>
        <v>11</v>
      </c>
      <c r="B81" t="s">
        <v>351</v>
      </c>
      <c r="C81">
        <v>20502</v>
      </c>
      <c r="D81">
        <v>2050203</v>
      </c>
      <c r="E81" t="s">
        <v>207</v>
      </c>
      <c r="F81">
        <v>3755.75</v>
      </c>
      <c r="I81">
        <v>300</v>
      </c>
      <c r="J81">
        <v>4055.75</v>
      </c>
      <c r="K81">
        <v>4055.75</v>
      </c>
    </row>
    <row r="82" spans="1:11">
      <c r="A82">
        <f t="shared" si="2"/>
        <v>12</v>
      </c>
      <c r="B82" t="s">
        <v>351</v>
      </c>
      <c r="C82">
        <v>20502</v>
      </c>
      <c r="D82">
        <v>2050299</v>
      </c>
      <c r="E82" t="s">
        <v>889</v>
      </c>
      <c r="F82">
        <v>365.68</v>
      </c>
      <c r="I82">
        <v>1250.86</v>
      </c>
      <c r="J82">
        <v>1616.54</v>
      </c>
      <c r="K82">
        <v>1616.54</v>
      </c>
    </row>
    <row r="83" spans="1:11">
      <c r="A83">
        <f t="shared" si="2"/>
        <v>7</v>
      </c>
      <c r="B83" t="s">
        <v>894</v>
      </c>
      <c r="E83" t="str">
        <f>B83</f>
        <v>祁东县金桥镇中心学校</v>
      </c>
      <c r="F83">
        <v>1970.8597</v>
      </c>
      <c r="G83">
        <v>366.9819</v>
      </c>
      <c r="H83">
        <v>195.7615</v>
      </c>
      <c r="I83">
        <v>43.92</v>
      </c>
      <c r="J83">
        <v>2577.5231</v>
      </c>
      <c r="K83">
        <v>2577.5231</v>
      </c>
    </row>
    <row r="84" spans="1:11">
      <c r="A84">
        <f t="shared" si="2"/>
        <v>8</v>
      </c>
      <c r="B84" t="s">
        <v>894</v>
      </c>
      <c r="C84">
        <v>20502</v>
      </c>
      <c r="E84" t="s">
        <v>868</v>
      </c>
      <c r="F84">
        <v>1970.8597</v>
      </c>
      <c r="G84">
        <v>366.9819</v>
      </c>
      <c r="H84">
        <v>195.7615</v>
      </c>
      <c r="I84">
        <v>43.92</v>
      </c>
      <c r="J84">
        <v>2577.5231</v>
      </c>
      <c r="K84">
        <v>2577.5231</v>
      </c>
    </row>
    <row r="85" spans="1:11">
      <c r="A85">
        <f t="shared" si="2"/>
        <v>9</v>
      </c>
      <c r="B85" t="s">
        <v>894</v>
      </c>
      <c r="C85">
        <v>20502</v>
      </c>
      <c r="D85">
        <v>2050201</v>
      </c>
      <c r="E85" t="s">
        <v>205</v>
      </c>
      <c r="F85">
        <v>27.658</v>
      </c>
      <c r="J85">
        <v>27.658</v>
      </c>
      <c r="K85">
        <v>27.658</v>
      </c>
    </row>
    <row r="86" spans="1:11">
      <c r="A86">
        <f t="shared" si="2"/>
        <v>10</v>
      </c>
      <c r="B86" t="s">
        <v>894</v>
      </c>
      <c r="C86">
        <v>20502</v>
      </c>
      <c r="D86">
        <v>2050202</v>
      </c>
      <c r="E86" t="s">
        <v>167</v>
      </c>
      <c r="F86">
        <v>930.084</v>
      </c>
      <c r="G86">
        <v>366.9819</v>
      </c>
      <c r="H86">
        <v>195.7615</v>
      </c>
      <c r="I86">
        <v>43.92</v>
      </c>
      <c r="J86">
        <v>1536.7474</v>
      </c>
      <c r="K86">
        <v>1536.7474</v>
      </c>
    </row>
    <row r="87" spans="1:11">
      <c r="A87">
        <f t="shared" si="2"/>
        <v>11</v>
      </c>
      <c r="B87" t="s">
        <v>894</v>
      </c>
      <c r="C87">
        <v>20502</v>
      </c>
      <c r="D87">
        <v>2050203</v>
      </c>
      <c r="E87" t="s">
        <v>207</v>
      </c>
      <c r="F87">
        <v>1013.1177</v>
      </c>
      <c r="J87">
        <v>1013.1177</v>
      </c>
      <c r="K87">
        <v>1013.1177</v>
      </c>
    </row>
    <row r="88" spans="1:11">
      <c r="A88">
        <f t="shared" si="2"/>
        <v>7</v>
      </c>
      <c r="B88" t="s">
        <v>895</v>
      </c>
      <c r="E88" t="str">
        <f>B88</f>
        <v>祁东县粮市镇中心学校</v>
      </c>
      <c r="F88">
        <v>959.5258</v>
      </c>
      <c r="G88">
        <v>182.962</v>
      </c>
      <c r="H88">
        <v>93.1702</v>
      </c>
      <c r="I88">
        <v>24.72</v>
      </c>
      <c r="J88">
        <v>1260.378</v>
      </c>
      <c r="K88">
        <v>1260.378</v>
      </c>
    </row>
    <row r="89" spans="1:11">
      <c r="A89">
        <f t="shared" si="2"/>
        <v>8</v>
      </c>
      <c r="B89" t="s">
        <v>895</v>
      </c>
      <c r="C89">
        <v>20502</v>
      </c>
      <c r="E89" t="s">
        <v>868</v>
      </c>
      <c r="F89">
        <v>959.5258</v>
      </c>
      <c r="G89">
        <v>182.962</v>
      </c>
      <c r="H89">
        <v>93.1702</v>
      </c>
      <c r="I89">
        <v>24.72</v>
      </c>
      <c r="J89">
        <v>1260.378</v>
      </c>
      <c r="K89">
        <v>1260.378</v>
      </c>
    </row>
    <row r="90" spans="1:11">
      <c r="A90">
        <f t="shared" si="2"/>
        <v>9</v>
      </c>
      <c r="B90" t="s">
        <v>895</v>
      </c>
      <c r="C90">
        <v>20502</v>
      </c>
      <c r="D90">
        <v>2050202</v>
      </c>
      <c r="E90" t="s">
        <v>167</v>
      </c>
      <c r="F90">
        <v>623.1529</v>
      </c>
      <c r="G90">
        <v>182.962</v>
      </c>
      <c r="H90">
        <v>93.1702</v>
      </c>
      <c r="I90">
        <v>24.72</v>
      </c>
      <c r="J90">
        <v>924.0051</v>
      </c>
      <c r="K90">
        <v>924.0051</v>
      </c>
    </row>
    <row r="91" spans="1:11">
      <c r="A91">
        <f t="shared" si="2"/>
        <v>10</v>
      </c>
      <c r="B91" t="s">
        <v>895</v>
      </c>
      <c r="C91">
        <v>20502</v>
      </c>
      <c r="D91">
        <v>2050203</v>
      </c>
      <c r="E91" t="s">
        <v>207</v>
      </c>
      <c r="F91">
        <v>336.3729</v>
      </c>
      <c r="J91">
        <v>336.3729</v>
      </c>
      <c r="K91">
        <v>336.3729</v>
      </c>
    </row>
    <row r="92" spans="1:11">
      <c r="A92">
        <f t="shared" si="2"/>
        <v>7</v>
      </c>
      <c r="B92" t="s">
        <v>896</v>
      </c>
      <c r="E92" t="str">
        <f>B92</f>
        <v>祁东县灵官镇中心学校</v>
      </c>
      <c r="F92">
        <v>2183.3308</v>
      </c>
      <c r="G92">
        <v>412.9569</v>
      </c>
      <c r="H92">
        <v>214.2353</v>
      </c>
      <c r="I92">
        <v>53.28</v>
      </c>
      <c r="J92">
        <v>2863.803</v>
      </c>
      <c r="K92">
        <v>2863.803</v>
      </c>
    </row>
    <row r="93" spans="1:11">
      <c r="A93">
        <f t="shared" si="2"/>
        <v>8</v>
      </c>
      <c r="B93" t="s">
        <v>896</v>
      </c>
      <c r="C93">
        <v>20502</v>
      </c>
      <c r="E93" t="s">
        <v>868</v>
      </c>
      <c r="F93">
        <v>2183.3308</v>
      </c>
      <c r="G93">
        <v>412.9569</v>
      </c>
      <c r="H93">
        <v>214.2353</v>
      </c>
      <c r="I93">
        <v>53.28</v>
      </c>
      <c r="J93">
        <v>2863.803</v>
      </c>
      <c r="K93">
        <v>2863.803</v>
      </c>
    </row>
    <row r="94" spans="1:11">
      <c r="A94">
        <f t="shared" si="2"/>
        <v>9</v>
      </c>
      <c r="B94" t="s">
        <v>896</v>
      </c>
      <c r="C94">
        <v>20502</v>
      </c>
      <c r="D94">
        <v>2050201</v>
      </c>
      <c r="E94" t="s">
        <v>205</v>
      </c>
      <c r="F94">
        <v>55.9799</v>
      </c>
      <c r="J94">
        <v>55.9799</v>
      </c>
      <c r="K94">
        <v>55.9799</v>
      </c>
    </row>
    <row r="95" spans="1:11">
      <c r="A95">
        <f t="shared" ref="A95:A126" si="3">IF(B95&lt;&gt;B94,7,A94+1)</f>
        <v>10</v>
      </c>
      <c r="B95" t="s">
        <v>896</v>
      </c>
      <c r="C95">
        <v>20502</v>
      </c>
      <c r="D95">
        <v>2050202</v>
      </c>
      <c r="E95" t="s">
        <v>167</v>
      </c>
      <c r="F95">
        <v>920.9502</v>
      </c>
      <c r="G95">
        <v>412.9569</v>
      </c>
      <c r="H95">
        <v>214.2353</v>
      </c>
      <c r="I95">
        <v>53.28</v>
      </c>
      <c r="J95">
        <v>1601.4224</v>
      </c>
      <c r="K95">
        <v>1601.4224</v>
      </c>
    </row>
    <row r="96" spans="1:11">
      <c r="A96">
        <f t="shared" si="3"/>
        <v>11</v>
      </c>
      <c r="B96" t="s">
        <v>896</v>
      </c>
      <c r="C96">
        <v>20502</v>
      </c>
      <c r="D96">
        <v>2050203</v>
      </c>
      <c r="E96" t="s">
        <v>207</v>
      </c>
      <c r="F96">
        <v>1206.4007</v>
      </c>
      <c r="J96">
        <v>1206.4007</v>
      </c>
      <c r="K96">
        <v>1206.4007</v>
      </c>
    </row>
    <row r="97" spans="1:11">
      <c r="A97">
        <f t="shared" si="3"/>
        <v>7</v>
      </c>
      <c r="B97" t="s">
        <v>4</v>
      </c>
      <c r="E97" t="str">
        <f>B97</f>
        <v>祁东县马杜桥乡中心学校</v>
      </c>
      <c r="F97">
        <v>449.0873</v>
      </c>
      <c r="G97">
        <v>84.7996</v>
      </c>
      <c r="H97">
        <v>43.0843</v>
      </c>
      <c r="I97">
        <v>11.52</v>
      </c>
      <c r="J97">
        <v>588.4912</v>
      </c>
      <c r="K97">
        <v>588.4912</v>
      </c>
    </row>
    <row r="98" spans="1:11">
      <c r="A98">
        <f t="shared" si="3"/>
        <v>8</v>
      </c>
      <c r="B98" t="s">
        <v>4</v>
      </c>
      <c r="C98">
        <v>20502</v>
      </c>
      <c r="E98" t="s">
        <v>868</v>
      </c>
      <c r="F98">
        <v>449.0873</v>
      </c>
      <c r="G98">
        <v>84.7996</v>
      </c>
      <c r="H98">
        <v>43.0843</v>
      </c>
      <c r="I98">
        <v>11.52</v>
      </c>
      <c r="J98">
        <v>588.4912</v>
      </c>
      <c r="K98">
        <v>588.4912</v>
      </c>
    </row>
    <row r="99" spans="1:11">
      <c r="A99">
        <f t="shared" si="3"/>
        <v>9</v>
      </c>
      <c r="B99" t="s">
        <v>4</v>
      </c>
      <c r="C99">
        <v>20502</v>
      </c>
      <c r="D99">
        <v>2050201</v>
      </c>
      <c r="E99" t="s">
        <v>205</v>
      </c>
      <c r="F99">
        <v>25.8933</v>
      </c>
      <c r="J99">
        <v>25.8933</v>
      </c>
      <c r="K99">
        <v>25.8933</v>
      </c>
    </row>
    <row r="100" spans="1:11">
      <c r="A100">
        <f t="shared" si="3"/>
        <v>10</v>
      </c>
      <c r="B100" t="s">
        <v>4</v>
      </c>
      <c r="C100">
        <v>20502</v>
      </c>
      <c r="D100">
        <v>2050202</v>
      </c>
      <c r="E100" t="s">
        <v>167</v>
      </c>
      <c r="F100">
        <v>194.9607</v>
      </c>
      <c r="G100">
        <v>84.7996</v>
      </c>
      <c r="H100">
        <v>43.0843</v>
      </c>
      <c r="I100">
        <v>11.52</v>
      </c>
      <c r="J100">
        <v>334.3646</v>
      </c>
      <c r="K100">
        <v>334.3646</v>
      </c>
    </row>
    <row r="101" spans="1:11">
      <c r="A101">
        <f t="shared" si="3"/>
        <v>11</v>
      </c>
      <c r="B101" t="s">
        <v>4</v>
      </c>
      <c r="C101">
        <v>20502</v>
      </c>
      <c r="D101">
        <v>2050203</v>
      </c>
      <c r="E101" t="s">
        <v>207</v>
      </c>
      <c r="F101">
        <v>228.2333</v>
      </c>
      <c r="J101">
        <v>228.2333</v>
      </c>
      <c r="K101">
        <v>228.2333</v>
      </c>
    </row>
    <row r="102" spans="1:11">
      <c r="A102">
        <f t="shared" si="3"/>
        <v>7</v>
      </c>
      <c r="B102" t="s">
        <v>897</v>
      </c>
      <c r="E102" t="str">
        <f>B102</f>
        <v>祁东县鸟江镇中心学校</v>
      </c>
      <c r="F102">
        <v>1093.2348</v>
      </c>
      <c r="G102">
        <v>205.4445</v>
      </c>
      <c r="H102">
        <v>105.9955</v>
      </c>
      <c r="I102">
        <v>26.88</v>
      </c>
      <c r="J102">
        <v>1431.5548</v>
      </c>
      <c r="K102">
        <v>1431.5548</v>
      </c>
    </row>
    <row r="103" spans="1:11">
      <c r="A103">
        <f t="shared" si="3"/>
        <v>8</v>
      </c>
      <c r="B103" t="s">
        <v>897</v>
      </c>
      <c r="C103">
        <v>20502</v>
      </c>
      <c r="E103" t="s">
        <v>868</v>
      </c>
      <c r="F103">
        <v>1093.2348</v>
      </c>
      <c r="G103">
        <v>205.4445</v>
      </c>
      <c r="H103">
        <v>105.9955</v>
      </c>
      <c r="I103">
        <v>26.88</v>
      </c>
      <c r="J103">
        <v>1431.5548</v>
      </c>
      <c r="K103">
        <v>1431.5548</v>
      </c>
    </row>
    <row r="104" spans="1:11">
      <c r="A104">
        <f t="shared" si="3"/>
        <v>9</v>
      </c>
      <c r="B104" t="s">
        <v>897</v>
      </c>
      <c r="C104">
        <v>20502</v>
      </c>
      <c r="D104">
        <v>2050201</v>
      </c>
      <c r="E104" t="s">
        <v>205</v>
      </c>
      <c r="F104">
        <v>36.4349</v>
      </c>
      <c r="J104">
        <v>36.4349</v>
      </c>
      <c r="K104">
        <v>36.4349</v>
      </c>
    </row>
    <row r="105" spans="1:11">
      <c r="A105">
        <f t="shared" si="3"/>
        <v>10</v>
      </c>
      <c r="B105" t="s">
        <v>897</v>
      </c>
      <c r="C105">
        <v>20502</v>
      </c>
      <c r="D105">
        <v>2050202</v>
      </c>
      <c r="E105" t="s">
        <v>167</v>
      </c>
      <c r="F105">
        <v>461.4881</v>
      </c>
      <c r="G105">
        <v>205.4445</v>
      </c>
      <c r="H105">
        <v>105.9955</v>
      </c>
      <c r="I105">
        <v>26.88</v>
      </c>
      <c r="J105">
        <v>799.8081</v>
      </c>
      <c r="K105">
        <v>799.8081</v>
      </c>
    </row>
    <row r="106" spans="1:11">
      <c r="A106">
        <f t="shared" si="3"/>
        <v>11</v>
      </c>
      <c r="B106" t="s">
        <v>897</v>
      </c>
      <c r="C106">
        <v>20502</v>
      </c>
      <c r="D106">
        <v>2050203</v>
      </c>
      <c r="E106" t="s">
        <v>207</v>
      </c>
      <c r="F106">
        <v>595.3118</v>
      </c>
      <c r="J106">
        <v>595.3118</v>
      </c>
      <c r="K106">
        <v>595.3118</v>
      </c>
    </row>
    <row r="107" spans="1:11">
      <c r="A107">
        <f t="shared" si="3"/>
        <v>7</v>
      </c>
      <c r="B107" t="s">
        <v>898</v>
      </c>
      <c r="E107" t="str">
        <f>B107</f>
        <v>祁东县清源初级中学</v>
      </c>
      <c r="F107">
        <v>3998.1935</v>
      </c>
      <c r="G107">
        <v>789.1981</v>
      </c>
      <c r="H107">
        <v>424.5794</v>
      </c>
      <c r="I107">
        <v>92.16</v>
      </c>
      <c r="J107">
        <v>5304.131</v>
      </c>
      <c r="K107">
        <v>5304.131</v>
      </c>
    </row>
    <row r="108" spans="1:11">
      <c r="A108">
        <f t="shared" si="3"/>
        <v>8</v>
      </c>
      <c r="B108" t="s">
        <v>898</v>
      </c>
      <c r="C108">
        <v>20502</v>
      </c>
      <c r="E108" t="s">
        <v>868</v>
      </c>
      <c r="F108">
        <v>3998.1935</v>
      </c>
      <c r="G108">
        <v>789.1981</v>
      </c>
      <c r="H108">
        <v>424.5794</v>
      </c>
      <c r="I108">
        <v>92.16</v>
      </c>
      <c r="J108">
        <v>5304.131</v>
      </c>
      <c r="K108">
        <v>5304.131</v>
      </c>
    </row>
    <row r="109" spans="1:11">
      <c r="A109">
        <f t="shared" si="3"/>
        <v>9</v>
      </c>
      <c r="B109" t="s">
        <v>898</v>
      </c>
      <c r="C109">
        <v>20502</v>
      </c>
      <c r="D109">
        <v>2050203</v>
      </c>
      <c r="E109" t="s">
        <v>207</v>
      </c>
      <c r="F109">
        <v>3998.1935</v>
      </c>
      <c r="G109">
        <v>789.1981</v>
      </c>
      <c r="H109">
        <v>424.5794</v>
      </c>
      <c r="I109">
        <v>92.16</v>
      </c>
      <c r="J109">
        <v>5304.131</v>
      </c>
      <c r="K109">
        <v>5304.131</v>
      </c>
    </row>
    <row r="110" spans="1:11">
      <c r="A110">
        <f t="shared" si="3"/>
        <v>7</v>
      </c>
      <c r="B110" t="s">
        <v>899</v>
      </c>
      <c r="E110" t="str">
        <f>B110</f>
        <v>祁东县石亭子镇中心学校</v>
      </c>
      <c r="F110">
        <v>1538.0585</v>
      </c>
      <c r="G110">
        <v>288.2449</v>
      </c>
      <c r="H110">
        <v>148.0146</v>
      </c>
      <c r="I110">
        <v>38.16</v>
      </c>
      <c r="J110">
        <v>2012.478</v>
      </c>
      <c r="K110">
        <v>2012.478</v>
      </c>
    </row>
    <row r="111" spans="1:11">
      <c r="A111">
        <f t="shared" si="3"/>
        <v>8</v>
      </c>
      <c r="B111" t="s">
        <v>899</v>
      </c>
      <c r="C111">
        <v>20502</v>
      </c>
      <c r="E111" t="s">
        <v>868</v>
      </c>
      <c r="F111">
        <v>1538.0585</v>
      </c>
      <c r="G111">
        <v>288.2449</v>
      </c>
      <c r="H111">
        <v>148.0146</v>
      </c>
      <c r="I111">
        <v>38.16</v>
      </c>
      <c r="J111">
        <v>2012.478</v>
      </c>
      <c r="K111">
        <v>2012.478</v>
      </c>
    </row>
    <row r="112" spans="1:11">
      <c r="A112">
        <f t="shared" si="3"/>
        <v>9</v>
      </c>
      <c r="B112" t="s">
        <v>899</v>
      </c>
      <c r="C112">
        <v>20502</v>
      </c>
      <c r="D112">
        <v>2050201</v>
      </c>
      <c r="E112" t="s">
        <v>205</v>
      </c>
      <c r="F112">
        <v>96.5018</v>
      </c>
      <c r="J112">
        <v>96.5018</v>
      </c>
      <c r="K112">
        <v>96.5018</v>
      </c>
    </row>
    <row r="113" spans="1:11">
      <c r="A113">
        <f t="shared" si="3"/>
        <v>10</v>
      </c>
      <c r="B113" t="s">
        <v>899</v>
      </c>
      <c r="C113">
        <v>20502</v>
      </c>
      <c r="D113">
        <v>2050202</v>
      </c>
      <c r="E113" t="s">
        <v>167</v>
      </c>
      <c r="F113">
        <v>842.2094</v>
      </c>
      <c r="G113">
        <v>288.2449</v>
      </c>
      <c r="H113">
        <v>148.0146</v>
      </c>
      <c r="I113">
        <v>38.16</v>
      </c>
      <c r="J113">
        <v>1316.6289</v>
      </c>
      <c r="K113">
        <v>1316.6289</v>
      </c>
    </row>
    <row r="114" spans="1:11">
      <c r="A114">
        <f t="shared" si="3"/>
        <v>11</v>
      </c>
      <c r="B114" t="s">
        <v>899</v>
      </c>
      <c r="C114">
        <v>20502</v>
      </c>
      <c r="D114">
        <v>2050203</v>
      </c>
      <c r="E114" t="s">
        <v>207</v>
      </c>
      <c r="F114">
        <v>599.3473</v>
      </c>
      <c r="J114">
        <v>599.3473</v>
      </c>
      <c r="K114">
        <v>599.3473</v>
      </c>
    </row>
    <row r="115" spans="1:11">
      <c r="A115">
        <f t="shared" si="3"/>
        <v>7</v>
      </c>
      <c r="B115" t="s">
        <v>900</v>
      </c>
      <c r="E115" t="str">
        <f>B115</f>
        <v>祁东县双桥镇中心学校</v>
      </c>
      <c r="F115">
        <v>2035.7579</v>
      </c>
      <c r="G115">
        <v>382.0813</v>
      </c>
      <c r="H115">
        <v>199.1216</v>
      </c>
      <c r="I115">
        <v>48.72</v>
      </c>
      <c r="J115">
        <v>2665.6808</v>
      </c>
      <c r="K115">
        <v>2665.6808</v>
      </c>
    </row>
    <row r="116" spans="1:11">
      <c r="A116">
        <f t="shared" si="3"/>
        <v>8</v>
      </c>
      <c r="B116" t="s">
        <v>900</v>
      </c>
      <c r="C116">
        <v>20502</v>
      </c>
      <c r="E116" t="s">
        <v>868</v>
      </c>
      <c r="F116">
        <v>2035.7579</v>
      </c>
      <c r="G116">
        <v>382.0813</v>
      </c>
      <c r="H116">
        <v>199.1216</v>
      </c>
      <c r="I116">
        <v>48.72</v>
      </c>
      <c r="J116">
        <v>2665.6808</v>
      </c>
      <c r="K116">
        <v>2665.6808</v>
      </c>
    </row>
    <row r="117" spans="1:11">
      <c r="A117">
        <f t="shared" si="3"/>
        <v>9</v>
      </c>
      <c r="B117" t="s">
        <v>900</v>
      </c>
      <c r="C117">
        <v>20502</v>
      </c>
      <c r="D117">
        <v>2050201</v>
      </c>
      <c r="E117" t="s">
        <v>205</v>
      </c>
      <c r="F117">
        <v>23.154</v>
      </c>
      <c r="J117">
        <v>23.154</v>
      </c>
      <c r="K117">
        <v>23.154</v>
      </c>
    </row>
    <row r="118" spans="1:11">
      <c r="A118">
        <f t="shared" si="3"/>
        <v>10</v>
      </c>
      <c r="B118" t="s">
        <v>900</v>
      </c>
      <c r="C118">
        <v>20502</v>
      </c>
      <c r="D118">
        <v>2050202</v>
      </c>
      <c r="E118" t="s">
        <v>167</v>
      </c>
      <c r="F118">
        <v>999.7947</v>
      </c>
      <c r="G118">
        <v>382.0813</v>
      </c>
      <c r="H118">
        <v>199.1216</v>
      </c>
      <c r="I118">
        <v>48.72</v>
      </c>
      <c r="J118">
        <v>1629.7176</v>
      </c>
      <c r="K118">
        <v>1629.7176</v>
      </c>
    </row>
    <row r="119" spans="1:11">
      <c r="A119">
        <f t="shared" si="3"/>
        <v>11</v>
      </c>
      <c r="B119" t="s">
        <v>900</v>
      </c>
      <c r="C119">
        <v>20502</v>
      </c>
      <c r="D119">
        <v>2050203</v>
      </c>
      <c r="E119" t="s">
        <v>207</v>
      </c>
      <c r="F119">
        <v>1012.8092</v>
      </c>
      <c r="J119">
        <v>1012.8092</v>
      </c>
      <c r="K119">
        <v>1012.8092</v>
      </c>
    </row>
    <row r="120" spans="1:11">
      <c r="A120">
        <f t="shared" si="3"/>
        <v>7</v>
      </c>
      <c r="B120" t="s">
        <v>901</v>
      </c>
      <c r="E120" t="str">
        <f>B120</f>
        <v>祁东县四明山管理处中心学校</v>
      </c>
      <c r="F120">
        <v>250.3071</v>
      </c>
      <c r="G120">
        <v>46.8491</v>
      </c>
      <c r="H120">
        <v>23.6215</v>
      </c>
      <c r="I120">
        <v>6.48</v>
      </c>
      <c r="J120">
        <v>327.2577</v>
      </c>
      <c r="K120">
        <v>327.2577</v>
      </c>
    </row>
    <row r="121" spans="1:11">
      <c r="A121">
        <f t="shared" si="3"/>
        <v>8</v>
      </c>
      <c r="B121" t="s">
        <v>901</v>
      </c>
      <c r="C121">
        <v>20502</v>
      </c>
      <c r="E121" t="s">
        <v>868</v>
      </c>
      <c r="F121">
        <v>250.3071</v>
      </c>
      <c r="G121">
        <v>46.8491</v>
      </c>
      <c r="H121">
        <v>23.6215</v>
      </c>
      <c r="I121">
        <v>6.48</v>
      </c>
      <c r="J121">
        <v>327.2577</v>
      </c>
      <c r="K121">
        <v>327.2577</v>
      </c>
    </row>
    <row r="122" spans="1:11">
      <c r="A122">
        <f t="shared" si="3"/>
        <v>9</v>
      </c>
      <c r="B122" t="s">
        <v>901</v>
      </c>
      <c r="C122">
        <v>20502</v>
      </c>
      <c r="D122">
        <v>2050202</v>
      </c>
      <c r="E122" t="s">
        <v>167</v>
      </c>
      <c r="F122">
        <v>250.3071</v>
      </c>
      <c r="G122">
        <v>46.8491</v>
      </c>
      <c r="H122">
        <v>23.6215</v>
      </c>
      <c r="I122">
        <v>6.48</v>
      </c>
      <c r="J122">
        <v>327.2577</v>
      </c>
      <c r="K122">
        <v>327.2577</v>
      </c>
    </row>
    <row r="123" spans="1:11">
      <c r="A123">
        <f t="shared" si="3"/>
        <v>7</v>
      </c>
      <c r="B123" t="s">
        <v>902</v>
      </c>
      <c r="E123" t="str">
        <f>B123</f>
        <v>祁东县太和堂镇中心学校</v>
      </c>
      <c r="F123">
        <v>2856.6774</v>
      </c>
      <c r="G123">
        <v>385.1354</v>
      </c>
      <c r="H123">
        <v>259.8698</v>
      </c>
      <c r="I123">
        <v>69.12</v>
      </c>
      <c r="J123">
        <v>3570.8026</v>
      </c>
      <c r="K123">
        <v>3570.8026</v>
      </c>
    </row>
    <row r="124" spans="1:11">
      <c r="A124">
        <f t="shared" si="3"/>
        <v>8</v>
      </c>
      <c r="B124" t="s">
        <v>902</v>
      </c>
      <c r="C124">
        <v>20502</v>
      </c>
      <c r="E124" t="s">
        <v>868</v>
      </c>
      <c r="F124">
        <v>2856.6774</v>
      </c>
      <c r="G124">
        <v>385.1354</v>
      </c>
      <c r="H124">
        <v>259.8698</v>
      </c>
      <c r="I124">
        <v>69.12</v>
      </c>
      <c r="J124">
        <v>3570.8026</v>
      </c>
      <c r="K124">
        <v>3570.8026</v>
      </c>
    </row>
    <row r="125" spans="1:11">
      <c r="A125">
        <f t="shared" si="3"/>
        <v>9</v>
      </c>
      <c r="B125" t="s">
        <v>902</v>
      </c>
      <c r="C125">
        <v>20502</v>
      </c>
      <c r="D125">
        <v>2050201</v>
      </c>
      <c r="E125" t="s">
        <v>205</v>
      </c>
      <c r="I125">
        <v>69.12</v>
      </c>
      <c r="J125">
        <v>69.12</v>
      </c>
      <c r="K125">
        <v>69.12</v>
      </c>
    </row>
    <row r="126" spans="1:11">
      <c r="A126">
        <f t="shared" si="3"/>
        <v>10</v>
      </c>
      <c r="B126" t="s">
        <v>902</v>
      </c>
      <c r="C126">
        <v>20502</v>
      </c>
      <c r="D126">
        <v>2050202</v>
      </c>
      <c r="E126" t="s">
        <v>167</v>
      </c>
      <c r="F126">
        <v>1729.4736</v>
      </c>
      <c r="G126">
        <v>317.3574</v>
      </c>
      <c r="J126">
        <v>2046.831</v>
      </c>
      <c r="K126">
        <v>2046.831</v>
      </c>
    </row>
    <row r="127" spans="1:11">
      <c r="A127">
        <f t="shared" ref="A127:A154" si="4">IF(B127&lt;&gt;B126,7,A126+1)</f>
        <v>11</v>
      </c>
      <c r="B127" t="s">
        <v>902</v>
      </c>
      <c r="C127">
        <v>20502</v>
      </c>
      <c r="D127">
        <v>2050203</v>
      </c>
      <c r="E127" t="s">
        <v>207</v>
      </c>
      <c r="F127">
        <v>1127.2038</v>
      </c>
      <c r="G127">
        <v>67.778</v>
      </c>
      <c r="H127">
        <v>259.8698</v>
      </c>
      <c r="J127">
        <v>1454.8516</v>
      </c>
      <c r="K127">
        <v>1454.8516</v>
      </c>
    </row>
    <row r="128" spans="1:11">
      <c r="A128">
        <f t="shared" si="4"/>
        <v>7</v>
      </c>
      <c r="B128" t="s">
        <v>903</v>
      </c>
      <c r="E128" t="str">
        <f>B128</f>
        <v>祁东县特殊教育学校</v>
      </c>
      <c r="F128">
        <v>287.1016</v>
      </c>
      <c r="G128">
        <v>56.9258</v>
      </c>
      <c r="H128">
        <v>30.1354</v>
      </c>
      <c r="I128">
        <v>6.96</v>
      </c>
      <c r="J128">
        <v>381.1228</v>
      </c>
      <c r="K128">
        <v>381.1228</v>
      </c>
    </row>
    <row r="129" spans="1:11">
      <c r="A129">
        <f t="shared" si="4"/>
        <v>8</v>
      </c>
      <c r="B129" t="s">
        <v>903</v>
      </c>
      <c r="C129">
        <v>20507</v>
      </c>
      <c r="E129" t="s">
        <v>904</v>
      </c>
      <c r="F129">
        <v>287.1016</v>
      </c>
      <c r="G129">
        <v>56.9258</v>
      </c>
      <c r="H129">
        <v>30.1354</v>
      </c>
      <c r="I129">
        <v>6.96</v>
      </c>
      <c r="J129">
        <v>381.1228</v>
      </c>
      <c r="K129">
        <v>381.1228</v>
      </c>
    </row>
    <row r="130" spans="1:11">
      <c r="A130">
        <f t="shared" si="4"/>
        <v>9</v>
      </c>
      <c r="B130" t="s">
        <v>903</v>
      </c>
      <c r="C130">
        <v>20507</v>
      </c>
      <c r="D130">
        <v>2050701</v>
      </c>
      <c r="E130" t="s">
        <v>905</v>
      </c>
      <c r="F130">
        <v>287.1016</v>
      </c>
      <c r="G130">
        <v>56.9258</v>
      </c>
      <c r="H130">
        <v>30.1354</v>
      </c>
      <c r="I130">
        <v>6.96</v>
      </c>
      <c r="J130">
        <v>381.1228</v>
      </c>
      <c r="K130">
        <v>381.1228</v>
      </c>
    </row>
    <row r="131" spans="1:11">
      <c r="A131">
        <f t="shared" si="4"/>
        <v>7</v>
      </c>
      <c r="B131" t="s">
        <v>906</v>
      </c>
      <c r="E131" t="str">
        <f>B131</f>
        <v>祁东县永昌街道中心学校</v>
      </c>
      <c r="F131">
        <v>2059.1018</v>
      </c>
      <c r="G131">
        <v>414.2779</v>
      </c>
      <c r="H131">
        <v>224.2225</v>
      </c>
      <c r="I131">
        <v>47.52</v>
      </c>
      <c r="J131">
        <v>2745.1222</v>
      </c>
      <c r="K131">
        <v>2745.1222</v>
      </c>
    </row>
    <row r="132" spans="1:11">
      <c r="A132">
        <f t="shared" si="4"/>
        <v>8</v>
      </c>
      <c r="B132" t="s">
        <v>906</v>
      </c>
      <c r="C132">
        <v>20502</v>
      </c>
      <c r="E132" t="s">
        <v>868</v>
      </c>
      <c r="F132">
        <v>2059.1018</v>
      </c>
      <c r="G132">
        <v>414.2779</v>
      </c>
      <c r="H132">
        <v>224.2225</v>
      </c>
      <c r="I132">
        <v>47.52</v>
      </c>
      <c r="J132">
        <v>2745.1222</v>
      </c>
      <c r="K132">
        <v>2745.1222</v>
      </c>
    </row>
    <row r="133" spans="1:11">
      <c r="A133">
        <f t="shared" si="4"/>
        <v>9</v>
      </c>
      <c r="B133" t="s">
        <v>906</v>
      </c>
      <c r="C133">
        <v>20502</v>
      </c>
      <c r="D133">
        <v>2050202</v>
      </c>
      <c r="E133" t="s">
        <v>167</v>
      </c>
      <c r="F133">
        <v>674.957</v>
      </c>
      <c r="G133">
        <v>414.2779</v>
      </c>
      <c r="H133">
        <v>224.2225</v>
      </c>
      <c r="I133">
        <v>47.52</v>
      </c>
      <c r="J133">
        <v>1360.9774</v>
      </c>
      <c r="K133">
        <v>1360.9774</v>
      </c>
    </row>
    <row r="134" spans="1:11">
      <c r="A134">
        <f t="shared" si="4"/>
        <v>10</v>
      </c>
      <c r="B134" t="s">
        <v>906</v>
      </c>
      <c r="C134">
        <v>20502</v>
      </c>
      <c r="D134">
        <v>2050203</v>
      </c>
      <c r="E134" t="s">
        <v>207</v>
      </c>
      <c r="F134">
        <v>1384.1448</v>
      </c>
      <c r="J134">
        <v>1384.1448</v>
      </c>
      <c r="K134">
        <v>1384.1448</v>
      </c>
    </row>
    <row r="135" spans="1:11">
      <c r="A135">
        <f t="shared" si="4"/>
        <v>7</v>
      </c>
      <c r="B135" t="s">
        <v>907</v>
      </c>
      <c r="E135" t="str">
        <f>B135</f>
        <v>祁东县幼儿园</v>
      </c>
      <c r="F135">
        <v>68.5892</v>
      </c>
      <c r="G135">
        <v>13.6055</v>
      </c>
      <c r="H135">
        <v>7.1852</v>
      </c>
      <c r="I135">
        <v>1.68</v>
      </c>
      <c r="J135">
        <v>91.0599</v>
      </c>
      <c r="K135">
        <v>91.0599</v>
      </c>
    </row>
    <row r="136" spans="1:11">
      <c r="A136">
        <f t="shared" si="4"/>
        <v>8</v>
      </c>
      <c r="B136" t="s">
        <v>907</v>
      </c>
      <c r="C136">
        <v>20502</v>
      </c>
      <c r="E136" t="s">
        <v>868</v>
      </c>
      <c r="F136">
        <v>68.5892</v>
      </c>
      <c r="G136">
        <v>13.6055</v>
      </c>
      <c r="H136">
        <v>7.1852</v>
      </c>
      <c r="I136">
        <v>1.68</v>
      </c>
      <c r="J136">
        <v>91.0599</v>
      </c>
      <c r="K136">
        <v>91.0599</v>
      </c>
    </row>
    <row r="137" spans="1:11">
      <c r="A137">
        <f t="shared" si="4"/>
        <v>9</v>
      </c>
      <c r="B137" t="s">
        <v>907</v>
      </c>
      <c r="C137">
        <v>20502</v>
      </c>
      <c r="D137">
        <v>2050201</v>
      </c>
      <c r="E137" t="s">
        <v>205</v>
      </c>
      <c r="F137">
        <v>68.5892</v>
      </c>
      <c r="G137">
        <v>13.6055</v>
      </c>
      <c r="H137">
        <v>7.1852</v>
      </c>
      <c r="I137">
        <v>1.68</v>
      </c>
      <c r="J137">
        <v>91.0599</v>
      </c>
      <c r="K137">
        <v>91.0599</v>
      </c>
    </row>
    <row r="138" spans="1:11">
      <c r="A138">
        <f t="shared" si="4"/>
        <v>7</v>
      </c>
      <c r="B138" t="s">
        <v>908</v>
      </c>
      <c r="E138" t="str">
        <f>B138</f>
        <v>祁东县玉合街道中心学校</v>
      </c>
      <c r="F138">
        <v>5300.0732</v>
      </c>
      <c r="G138">
        <v>1064.3064</v>
      </c>
      <c r="H138">
        <v>565.7556</v>
      </c>
      <c r="I138">
        <v>128.64</v>
      </c>
      <c r="J138">
        <v>7058.7752</v>
      </c>
      <c r="K138">
        <v>7058.7752</v>
      </c>
    </row>
    <row r="139" spans="1:11">
      <c r="A139">
        <f t="shared" si="4"/>
        <v>8</v>
      </c>
      <c r="B139" t="s">
        <v>908</v>
      </c>
      <c r="C139">
        <v>20502</v>
      </c>
      <c r="E139" t="s">
        <v>868</v>
      </c>
      <c r="F139">
        <v>5300.0732</v>
      </c>
      <c r="G139">
        <v>1064.3064</v>
      </c>
      <c r="H139">
        <v>565.7556</v>
      </c>
      <c r="I139">
        <v>128.64</v>
      </c>
      <c r="J139">
        <v>7058.7752</v>
      </c>
      <c r="K139">
        <v>7058.7752</v>
      </c>
    </row>
    <row r="140" spans="1:11">
      <c r="A140">
        <f t="shared" si="4"/>
        <v>9</v>
      </c>
      <c r="B140" t="s">
        <v>908</v>
      </c>
      <c r="C140">
        <v>20502</v>
      </c>
      <c r="D140">
        <v>2050202</v>
      </c>
      <c r="E140" t="s">
        <v>167</v>
      </c>
      <c r="F140">
        <v>3160.6637</v>
      </c>
      <c r="G140">
        <v>1064.3064</v>
      </c>
      <c r="H140">
        <v>565.7556</v>
      </c>
      <c r="I140">
        <v>128.64</v>
      </c>
      <c r="J140">
        <v>4919.3657</v>
      </c>
      <c r="K140">
        <v>4919.3657</v>
      </c>
    </row>
    <row r="141" spans="1:11">
      <c r="A141">
        <f t="shared" si="4"/>
        <v>10</v>
      </c>
      <c r="B141" t="s">
        <v>908</v>
      </c>
      <c r="C141">
        <v>20502</v>
      </c>
      <c r="D141">
        <v>2050203</v>
      </c>
      <c r="E141" t="s">
        <v>207</v>
      </c>
      <c r="F141">
        <v>2139.4095</v>
      </c>
      <c r="J141">
        <v>2139.4095</v>
      </c>
      <c r="K141">
        <v>2139.4095</v>
      </c>
    </row>
    <row r="142" spans="1:11">
      <c r="A142">
        <f t="shared" si="4"/>
        <v>7</v>
      </c>
      <c r="B142" t="s">
        <v>909</v>
      </c>
      <c r="E142" t="str">
        <f>B142</f>
        <v>祁东县育贤中学</v>
      </c>
      <c r="F142">
        <v>3451.1224</v>
      </c>
      <c r="G142">
        <v>691.8798</v>
      </c>
      <c r="H142">
        <v>370.9614</v>
      </c>
      <c r="I142">
        <v>81.6</v>
      </c>
      <c r="J142">
        <v>4595.5636</v>
      </c>
      <c r="K142">
        <v>4595.5636</v>
      </c>
    </row>
    <row r="143" spans="1:11">
      <c r="A143">
        <f t="shared" si="4"/>
        <v>8</v>
      </c>
      <c r="B143" t="s">
        <v>909</v>
      </c>
      <c r="C143">
        <v>20502</v>
      </c>
      <c r="E143" t="s">
        <v>868</v>
      </c>
      <c r="F143">
        <v>3451.1224</v>
      </c>
      <c r="G143">
        <v>691.8798</v>
      </c>
      <c r="H143">
        <v>370.9614</v>
      </c>
      <c r="I143">
        <v>81.6</v>
      </c>
      <c r="J143">
        <v>4595.5636</v>
      </c>
      <c r="K143">
        <v>4595.5636</v>
      </c>
    </row>
    <row r="144" spans="1:11">
      <c r="A144">
        <f t="shared" si="4"/>
        <v>9</v>
      </c>
      <c r="B144" t="s">
        <v>909</v>
      </c>
      <c r="C144">
        <v>20502</v>
      </c>
      <c r="D144">
        <v>2050203</v>
      </c>
      <c r="E144" t="s">
        <v>207</v>
      </c>
      <c r="F144">
        <v>1307.0719</v>
      </c>
      <c r="J144">
        <v>1307.0719</v>
      </c>
      <c r="K144">
        <v>1307.0719</v>
      </c>
    </row>
    <row r="145" spans="1:11">
      <c r="A145">
        <f t="shared" si="4"/>
        <v>10</v>
      </c>
      <c r="B145" t="s">
        <v>909</v>
      </c>
      <c r="C145">
        <v>20502</v>
      </c>
      <c r="D145">
        <v>2050204</v>
      </c>
      <c r="E145" t="s">
        <v>873</v>
      </c>
      <c r="F145">
        <v>2144.0505</v>
      </c>
      <c r="G145">
        <v>691.8798</v>
      </c>
      <c r="H145">
        <v>370.9614</v>
      </c>
      <c r="I145">
        <v>81.6</v>
      </c>
      <c r="J145">
        <v>3288.4917</v>
      </c>
      <c r="K145">
        <v>3288.4917</v>
      </c>
    </row>
    <row r="146" spans="1:11">
      <c r="A146">
        <f t="shared" si="4"/>
        <v>7</v>
      </c>
      <c r="B146" t="s">
        <v>910</v>
      </c>
      <c r="E146" t="str">
        <f>B146</f>
        <v>祁东县职业中等专业学校</v>
      </c>
      <c r="F146">
        <v>2837.8417</v>
      </c>
      <c r="G146">
        <v>566.3087</v>
      </c>
      <c r="H146">
        <v>301.486</v>
      </c>
      <c r="I146">
        <v>68.16</v>
      </c>
      <c r="J146">
        <v>3773.7964</v>
      </c>
      <c r="K146">
        <v>3773.7964</v>
      </c>
    </row>
    <row r="147" spans="1:11">
      <c r="A147">
        <f t="shared" si="4"/>
        <v>8</v>
      </c>
      <c r="B147" t="s">
        <v>910</v>
      </c>
      <c r="C147">
        <v>20503</v>
      </c>
      <c r="E147" t="s">
        <v>890</v>
      </c>
      <c r="F147">
        <v>2837.8417</v>
      </c>
      <c r="G147">
        <v>566.3087</v>
      </c>
      <c r="H147">
        <v>301.486</v>
      </c>
      <c r="I147">
        <v>68.16</v>
      </c>
      <c r="J147">
        <v>3773.7964</v>
      </c>
      <c r="K147">
        <v>3773.7964</v>
      </c>
    </row>
    <row r="148" spans="1:11">
      <c r="A148">
        <f t="shared" si="4"/>
        <v>9</v>
      </c>
      <c r="B148" t="s">
        <v>910</v>
      </c>
      <c r="C148">
        <v>20503</v>
      </c>
      <c r="D148">
        <v>2050302</v>
      </c>
      <c r="E148" t="s">
        <v>891</v>
      </c>
      <c r="F148">
        <v>2837.8417</v>
      </c>
      <c r="G148">
        <v>566.3087</v>
      </c>
      <c r="H148">
        <v>301.486</v>
      </c>
      <c r="I148">
        <v>68.16</v>
      </c>
      <c r="J148">
        <v>3773.7964</v>
      </c>
      <c r="K148">
        <v>3773.7964</v>
      </c>
    </row>
    <row r="149" spans="1:11">
      <c r="A149">
        <f t="shared" si="4"/>
        <v>7</v>
      </c>
      <c r="B149" t="s">
        <v>911</v>
      </c>
      <c r="E149" t="str">
        <f>B149</f>
        <v>祁东县砖塘镇中心学校</v>
      </c>
      <c r="F149">
        <v>1119.2332</v>
      </c>
      <c r="G149">
        <v>212.9038</v>
      </c>
      <c r="H149">
        <v>108.3633</v>
      </c>
      <c r="I149">
        <v>28.8</v>
      </c>
      <c r="J149">
        <v>1469.3003</v>
      </c>
      <c r="K149">
        <v>1469.3003</v>
      </c>
    </row>
    <row r="150" spans="1:11">
      <c r="A150">
        <f t="shared" si="4"/>
        <v>8</v>
      </c>
      <c r="B150" t="s">
        <v>911</v>
      </c>
      <c r="C150">
        <v>20502</v>
      </c>
      <c r="E150" t="s">
        <v>868</v>
      </c>
      <c r="F150">
        <v>1119.2332</v>
      </c>
      <c r="G150">
        <v>212.9038</v>
      </c>
      <c r="H150">
        <v>108.3633</v>
      </c>
      <c r="I150">
        <v>28.8</v>
      </c>
      <c r="J150">
        <v>1469.3003</v>
      </c>
      <c r="K150">
        <v>1469.3003</v>
      </c>
    </row>
    <row r="151" spans="1:11">
      <c r="A151">
        <f t="shared" si="4"/>
        <v>9</v>
      </c>
      <c r="B151" t="s">
        <v>911</v>
      </c>
      <c r="C151">
        <v>20502</v>
      </c>
      <c r="D151">
        <v>2050201</v>
      </c>
      <c r="E151" t="s">
        <v>205</v>
      </c>
      <c r="F151">
        <v>80.1266</v>
      </c>
      <c r="J151">
        <v>80.1266</v>
      </c>
      <c r="K151">
        <v>80.1266</v>
      </c>
    </row>
    <row r="152" spans="1:11">
      <c r="A152">
        <f t="shared" si="4"/>
        <v>10</v>
      </c>
      <c r="B152" t="s">
        <v>911</v>
      </c>
      <c r="C152">
        <v>20502</v>
      </c>
      <c r="D152">
        <v>2050202</v>
      </c>
      <c r="E152" t="s">
        <v>167</v>
      </c>
      <c r="F152">
        <v>479.0481</v>
      </c>
      <c r="G152">
        <v>212.9038</v>
      </c>
      <c r="H152">
        <v>108.3633</v>
      </c>
      <c r="I152">
        <v>28.8</v>
      </c>
      <c r="J152">
        <v>829.1152</v>
      </c>
      <c r="K152">
        <v>829.1152</v>
      </c>
    </row>
    <row r="153" spans="1:11">
      <c r="A153">
        <f t="shared" si="4"/>
        <v>11</v>
      </c>
      <c r="B153" t="s">
        <v>911</v>
      </c>
      <c r="C153">
        <v>20502</v>
      </c>
      <c r="D153">
        <v>2050203</v>
      </c>
      <c r="E153" t="s">
        <v>207</v>
      </c>
      <c r="F153">
        <v>560.0585</v>
      </c>
      <c r="J153">
        <v>560.0585</v>
      </c>
      <c r="K153">
        <v>560.0585</v>
      </c>
    </row>
    <row r="154" spans="1:11">
      <c r="A154">
        <f t="shared" si="4"/>
        <v>7</v>
      </c>
      <c r="B154" t="s">
        <v>255</v>
      </c>
      <c r="F154">
        <v>75240.808</v>
      </c>
      <c r="G154">
        <v>13483.9483</v>
      </c>
      <c r="H154">
        <v>7188.2724</v>
      </c>
      <c r="I154">
        <v>3280.18</v>
      </c>
      <c r="J154">
        <v>99193.2087</v>
      </c>
      <c r="K154">
        <v>99193.2087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3:P154"/>
  <sheetViews>
    <sheetView workbookViewId="0">
      <selection activeCell="G26" sqref="G26"/>
    </sheetView>
  </sheetViews>
  <sheetFormatPr defaultColWidth="9" defaultRowHeight="13.5"/>
  <cols>
    <col min="2" max="2" width="27.5" customWidth="1"/>
    <col min="4" max="4" width="13.625" customWidth="1"/>
    <col min="5" max="5" width="21.125" customWidth="1"/>
    <col min="10" max="10" width="15.875" customWidth="1"/>
    <col min="11" max="11" width="16.25" customWidth="1"/>
  </cols>
  <sheetData>
    <row r="3" spans="2:7">
      <c r="B3" t="s">
        <v>856</v>
      </c>
      <c r="F3" t="s">
        <v>921</v>
      </c>
      <c r="G3" t="s">
        <v>922</v>
      </c>
    </row>
    <row r="4" spans="6:16">
      <c r="F4" t="s">
        <v>197</v>
      </c>
      <c r="O4" t="s">
        <v>914</v>
      </c>
      <c r="P4" t="s">
        <v>255</v>
      </c>
    </row>
    <row r="5" spans="1:14">
      <c r="A5" t="s">
        <v>861</v>
      </c>
      <c r="B5" t="s">
        <v>305</v>
      </c>
      <c r="C5" t="s">
        <v>862</v>
      </c>
      <c r="D5" t="s">
        <v>915</v>
      </c>
      <c r="E5" t="s">
        <v>916</v>
      </c>
      <c r="F5" t="s">
        <v>252</v>
      </c>
      <c r="G5" t="s">
        <v>253</v>
      </c>
      <c r="H5" t="s">
        <v>168</v>
      </c>
      <c r="I5" t="s">
        <v>169</v>
      </c>
      <c r="J5" t="s">
        <v>170</v>
      </c>
      <c r="K5" t="s">
        <v>171</v>
      </c>
      <c r="L5" t="s">
        <v>172</v>
      </c>
      <c r="M5" t="s">
        <v>173</v>
      </c>
      <c r="N5" t="s">
        <v>174</v>
      </c>
    </row>
    <row r="6" spans="1:16">
      <c r="A6">
        <f>IF(B6&lt;&gt;B5,7,A5+1)</f>
        <v>7</v>
      </c>
      <c r="B6" t="s">
        <v>867</v>
      </c>
      <c r="E6" t="s">
        <v>867</v>
      </c>
      <c r="F6">
        <v>1975.2933</v>
      </c>
      <c r="G6">
        <v>352.353</v>
      </c>
      <c r="H6">
        <v>574.2211</v>
      </c>
      <c r="I6">
        <v>857.9508</v>
      </c>
      <c r="J6">
        <v>499.0001</v>
      </c>
      <c r="K6">
        <v>193.14</v>
      </c>
      <c r="L6">
        <v>19.96</v>
      </c>
      <c r="M6">
        <v>374.2501</v>
      </c>
      <c r="N6">
        <v>88.8</v>
      </c>
      <c r="O6">
        <v>4934.9684</v>
      </c>
      <c r="P6">
        <v>4934.9684</v>
      </c>
    </row>
    <row r="7" spans="1:16">
      <c r="A7">
        <f t="shared" ref="A7:A38" si="0">IF(B7&lt;&gt;B6,7,A6+1)</f>
        <v>8</v>
      </c>
      <c r="B7" t="s">
        <v>867</v>
      </c>
      <c r="C7">
        <v>20502</v>
      </c>
      <c r="E7" t="s">
        <v>868</v>
      </c>
      <c r="F7">
        <v>1975.2933</v>
      </c>
      <c r="G7">
        <v>352.353</v>
      </c>
      <c r="H7">
        <v>574.2211</v>
      </c>
      <c r="I7">
        <v>857.9508</v>
      </c>
      <c r="J7">
        <v>499.0001</v>
      </c>
      <c r="K7">
        <v>193.14</v>
      </c>
      <c r="L7">
        <v>19.96</v>
      </c>
      <c r="M7">
        <v>374.2501</v>
      </c>
      <c r="N7">
        <v>88.8</v>
      </c>
      <c r="O7">
        <v>4934.9684</v>
      </c>
      <c r="P7">
        <v>4934.9684</v>
      </c>
    </row>
    <row r="8" spans="1:16">
      <c r="A8">
        <f t="shared" si="0"/>
        <v>9</v>
      </c>
      <c r="B8" t="s">
        <v>867</v>
      </c>
      <c r="C8">
        <v>20502</v>
      </c>
      <c r="D8">
        <v>2050201</v>
      </c>
      <c r="E8" t="s">
        <v>205</v>
      </c>
      <c r="F8">
        <v>92.8126</v>
      </c>
      <c r="O8">
        <v>92.8126</v>
      </c>
      <c r="P8">
        <v>92.8126</v>
      </c>
    </row>
    <row r="9" spans="1:16">
      <c r="A9">
        <f t="shared" si="0"/>
        <v>10</v>
      </c>
      <c r="B9" t="s">
        <v>867</v>
      </c>
      <c r="C9">
        <v>20502</v>
      </c>
      <c r="D9">
        <v>2050202</v>
      </c>
      <c r="E9" t="s">
        <v>167</v>
      </c>
      <c r="G9">
        <v>352.353</v>
      </c>
      <c r="H9">
        <v>574.2211</v>
      </c>
      <c r="I9">
        <v>857.9508</v>
      </c>
      <c r="J9">
        <v>499.0001</v>
      </c>
      <c r="K9">
        <v>193.14</v>
      </c>
      <c r="L9">
        <v>19.96</v>
      </c>
      <c r="M9">
        <v>374.2501</v>
      </c>
      <c r="N9">
        <v>88.8</v>
      </c>
      <c r="O9">
        <v>2959.6751</v>
      </c>
      <c r="P9">
        <v>2959.6751</v>
      </c>
    </row>
    <row r="10" spans="1:16">
      <c r="A10">
        <f t="shared" si="0"/>
        <v>11</v>
      </c>
      <c r="B10" t="s">
        <v>867</v>
      </c>
      <c r="C10">
        <v>20502</v>
      </c>
      <c r="D10">
        <v>2050203</v>
      </c>
      <c r="E10" t="s">
        <v>207</v>
      </c>
      <c r="F10">
        <v>1882.4807</v>
      </c>
      <c r="O10">
        <v>1882.4807</v>
      </c>
      <c r="P10">
        <v>1882.4807</v>
      </c>
    </row>
    <row r="11" spans="1:16">
      <c r="A11">
        <f t="shared" si="0"/>
        <v>7</v>
      </c>
      <c r="B11" t="s">
        <v>869</v>
      </c>
      <c r="E11" t="s">
        <v>869</v>
      </c>
      <c r="F11">
        <v>1052.9292</v>
      </c>
      <c r="G11">
        <v>97.449</v>
      </c>
      <c r="H11">
        <v>307.0103</v>
      </c>
      <c r="I11">
        <v>431.9748</v>
      </c>
      <c r="J11">
        <v>263.3803</v>
      </c>
      <c r="K11">
        <v>93.438</v>
      </c>
      <c r="L11">
        <v>10.5352</v>
      </c>
      <c r="M11">
        <v>197.5352</v>
      </c>
      <c r="N11">
        <v>42.96</v>
      </c>
      <c r="O11">
        <v>2497.212</v>
      </c>
      <c r="P11">
        <v>2497.212</v>
      </c>
    </row>
    <row r="12" spans="1:16">
      <c r="A12">
        <f t="shared" si="0"/>
        <v>8</v>
      </c>
      <c r="B12" t="s">
        <v>869</v>
      </c>
      <c r="C12">
        <v>20502</v>
      </c>
      <c r="E12" t="s">
        <v>868</v>
      </c>
      <c r="F12">
        <v>1052.9292</v>
      </c>
      <c r="G12">
        <v>97.449</v>
      </c>
      <c r="H12">
        <v>307.0103</v>
      </c>
      <c r="I12">
        <v>431.9748</v>
      </c>
      <c r="J12">
        <v>263.3803</v>
      </c>
      <c r="K12">
        <v>93.438</v>
      </c>
      <c r="L12">
        <v>10.5352</v>
      </c>
      <c r="M12">
        <v>197.5352</v>
      </c>
      <c r="N12">
        <v>42.96</v>
      </c>
      <c r="O12">
        <v>2497.212</v>
      </c>
      <c r="P12">
        <v>2497.212</v>
      </c>
    </row>
    <row r="13" spans="1:16">
      <c r="A13">
        <f t="shared" si="0"/>
        <v>9</v>
      </c>
      <c r="B13" t="s">
        <v>869</v>
      </c>
      <c r="C13">
        <v>20502</v>
      </c>
      <c r="D13">
        <v>2050202</v>
      </c>
      <c r="E13" t="s">
        <v>167</v>
      </c>
      <c r="F13">
        <v>947.1696</v>
      </c>
      <c r="O13">
        <v>947.1696</v>
      </c>
      <c r="P13">
        <v>947.1696</v>
      </c>
    </row>
    <row r="14" spans="1:16">
      <c r="A14">
        <f t="shared" si="0"/>
        <v>10</v>
      </c>
      <c r="B14" t="s">
        <v>869</v>
      </c>
      <c r="C14">
        <v>20502</v>
      </c>
      <c r="D14">
        <v>2050203</v>
      </c>
      <c r="E14" t="s">
        <v>207</v>
      </c>
      <c r="F14">
        <v>105.7596</v>
      </c>
      <c r="G14">
        <v>97.449</v>
      </c>
      <c r="H14">
        <v>307.0103</v>
      </c>
      <c r="I14">
        <v>431.9748</v>
      </c>
      <c r="J14">
        <v>263.3803</v>
      </c>
      <c r="K14">
        <v>93.438</v>
      </c>
      <c r="L14">
        <v>10.5352</v>
      </c>
      <c r="M14">
        <v>197.5352</v>
      </c>
      <c r="N14">
        <v>42.96</v>
      </c>
      <c r="O14">
        <v>1550.0424</v>
      </c>
      <c r="P14">
        <v>1550.0424</v>
      </c>
    </row>
    <row r="15" spans="1:16">
      <c r="A15">
        <f t="shared" si="0"/>
        <v>7</v>
      </c>
      <c r="B15" t="s">
        <v>870</v>
      </c>
      <c r="E15" t="s">
        <v>870</v>
      </c>
      <c r="F15">
        <v>1587.9215</v>
      </c>
      <c r="G15">
        <v>347.6594</v>
      </c>
      <c r="H15">
        <v>474.9227</v>
      </c>
      <c r="I15">
        <v>470.8876</v>
      </c>
      <c r="J15">
        <v>371.5714</v>
      </c>
      <c r="K15">
        <v>153.99</v>
      </c>
      <c r="L15">
        <v>14.862</v>
      </c>
      <c r="M15">
        <v>278.6786</v>
      </c>
      <c r="N15">
        <v>70.8</v>
      </c>
      <c r="O15">
        <v>3771.2932</v>
      </c>
      <c r="P15">
        <v>3771.2932</v>
      </c>
    </row>
    <row r="16" spans="1:16">
      <c r="A16">
        <f t="shared" si="0"/>
        <v>8</v>
      </c>
      <c r="B16" t="s">
        <v>870</v>
      </c>
      <c r="C16">
        <v>20502</v>
      </c>
      <c r="E16" t="s">
        <v>868</v>
      </c>
      <c r="F16">
        <v>1587.9215</v>
      </c>
      <c r="G16">
        <v>347.6594</v>
      </c>
      <c r="H16">
        <v>474.9227</v>
      </c>
      <c r="I16">
        <v>470.8876</v>
      </c>
      <c r="J16">
        <v>371.5714</v>
      </c>
      <c r="K16">
        <v>153.99</v>
      </c>
      <c r="L16">
        <v>14.862</v>
      </c>
      <c r="M16">
        <v>278.6786</v>
      </c>
      <c r="N16">
        <v>70.8</v>
      </c>
      <c r="O16">
        <v>3771.2932</v>
      </c>
      <c r="P16">
        <v>3771.2932</v>
      </c>
    </row>
    <row r="17" spans="1:16">
      <c r="A17">
        <f t="shared" si="0"/>
        <v>9</v>
      </c>
      <c r="B17" t="s">
        <v>870</v>
      </c>
      <c r="C17">
        <v>20502</v>
      </c>
      <c r="D17">
        <v>2050201</v>
      </c>
      <c r="E17" t="s">
        <v>205</v>
      </c>
      <c r="F17">
        <v>124.0352</v>
      </c>
      <c r="O17">
        <v>124.0352</v>
      </c>
      <c r="P17">
        <v>124.0352</v>
      </c>
    </row>
    <row r="18" spans="1:16">
      <c r="A18">
        <f t="shared" si="0"/>
        <v>10</v>
      </c>
      <c r="B18" t="s">
        <v>870</v>
      </c>
      <c r="C18">
        <v>20502</v>
      </c>
      <c r="D18">
        <v>2050202</v>
      </c>
      <c r="E18" t="s">
        <v>167</v>
      </c>
      <c r="G18">
        <v>347.6594</v>
      </c>
      <c r="H18">
        <v>474.9227</v>
      </c>
      <c r="I18">
        <v>470.8876</v>
      </c>
      <c r="J18">
        <v>371.5714</v>
      </c>
      <c r="K18">
        <v>153.99</v>
      </c>
      <c r="L18">
        <v>14.862</v>
      </c>
      <c r="M18">
        <v>278.6786</v>
      </c>
      <c r="N18">
        <v>70.8</v>
      </c>
      <c r="O18">
        <v>2183.3717</v>
      </c>
      <c r="P18">
        <v>2183.3717</v>
      </c>
    </row>
    <row r="19" spans="1:16">
      <c r="A19">
        <f t="shared" si="0"/>
        <v>11</v>
      </c>
      <c r="B19" t="s">
        <v>870</v>
      </c>
      <c r="C19">
        <v>20502</v>
      </c>
      <c r="D19">
        <v>2050203</v>
      </c>
      <c r="E19" t="s">
        <v>207</v>
      </c>
      <c r="F19">
        <v>1463.8863</v>
      </c>
      <c r="O19">
        <v>1463.8863</v>
      </c>
      <c r="P19">
        <v>1463.8863</v>
      </c>
    </row>
    <row r="20" spans="1:16">
      <c r="A20">
        <f t="shared" si="0"/>
        <v>7</v>
      </c>
      <c r="B20" t="s">
        <v>871</v>
      </c>
      <c r="E20" t="s">
        <v>871</v>
      </c>
      <c r="F20">
        <v>474.2582</v>
      </c>
      <c r="G20">
        <v>117.394</v>
      </c>
      <c r="H20">
        <v>153.5327</v>
      </c>
      <c r="I20">
        <v>219.3768</v>
      </c>
      <c r="J20">
        <v>59.0162</v>
      </c>
      <c r="K20">
        <v>50.634</v>
      </c>
      <c r="L20">
        <v>4.7225</v>
      </c>
      <c r="M20">
        <v>88.5469</v>
      </c>
      <c r="N20">
        <v>23.28</v>
      </c>
      <c r="O20">
        <v>1190.7613</v>
      </c>
      <c r="P20">
        <v>1190.7613</v>
      </c>
    </row>
    <row r="21" spans="1:16">
      <c r="A21">
        <f t="shared" si="0"/>
        <v>8</v>
      </c>
      <c r="B21" t="s">
        <v>871</v>
      </c>
      <c r="C21">
        <v>20502</v>
      </c>
      <c r="E21" t="s">
        <v>868</v>
      </c>
      <c r="F21">
        <v>474.2582</v>
      </c>
      <c r="G21">
        <v>117.394</v>
      </c>
      <c r="H21">
        <v>153.5327</v>
      </c>
      <c r="I21">
        <v>219.3768</v>
      </c>
      <c r="J21">
        <v>59.0162</v>
      </c>
      <c r="K21">
        <v>50.634</v>
      </c>
      <c r="L21">
        <v>4.7225</v>
      </c>
      <c r="M21">
        <v>88.5469</v>
      </c>
      <c r="N21">
        <v>23.28</v>
      </c>
      <c r="O21">
        <v>1190.7613</v>
      </c>
      <c r="P21">
        <v>1190.7613</v>
      </c>
    </row>
    <row r="22" spans="1:16">
      <c r="A22">
        <f t="shared" si="0"/>
        <v>9</v>
      </c>
      <c r="B22" t="s">
        <v>871</v>
      </c>
      <c r="C22">
        <v>20502</v>
      </c>
      <c r="D22">
        <v>2050201</v>
      </c>
      <c r="E22" t="s">
        <v>205</v>
      </c>
      <c r="G22">
        <v>49.042</v>
      </c>
      <c r="O22">
        <v>49.042</v>
      </c>
      <c r="P22">
        <v>49.042</v>
      </c>
    </row>
    <row r="23" spans="1:16">
      <c r="A23">
        <f t="shared" si="0"/>
        <v>10</v>
      </c>
      <c r="B23" t="s">
        <v>871</v>
      </c>
      <c r="C23">
        <v>20502</v>
      </c>
      <c r="D23">
        <v>2050202</v>
      </c>
      <c r="E23" t="s">
        <v>167</v>
      </c>
      <c r="F23">
        <v>0.636</v>
      </c>
      <c r="G23">
        <v>68.352</v>
      </c>
      <c r="H23">
        <v>153.5327</v>
      </c>
      <c r="I23">
        <v>219.3768</v>
      </c>
      <c r="J23">
        <v>59.0162</v>
      </c>
      <c r="K23">
        <v>50.634</v>
      </c>
      <c r="L23">
        <v>4.7225</v>
      </c>
      <c r="M23">
        <v>88.5469</v>
      </c>
      <c r="N23">
        <v>23.28</v>
      </c>
      <c r="O23">
        <v>668.0971</v>
      </c>
      <c r="P23">
        <v>668.0971</v>
      </c>
    </row>
    <row r="24" spans="1:16">
      <c r="A24">
        <f t="shared" si="0"/>
        <v>11</v>
      </c>
      <c r="B24" t="s">
        <v>871</v>
      </c>
      <c r="C24">
        <v>20502</v>
      </c>
      <c r="D24">
        <v>2050203</v>
      </c>
      <c r="E24" t="s">
        <v>207</v>
      </c>
      <c r="F24">
        <v>473.6222</v>
      </c>
      <c r="O24">
        <v>473.6222</v>
      </c>
      <c r="P24">
        <v>473.6222</v>
      </c>
    </row>
    <row r="25" spans="1:16">
      <c r="A25">
        <f t="shared" si="0"/>
        <v>7</v>
      </c>
      <c r="B25" t="s">
        <v>872</v>
      </c>
      <c r="E25" t="s">
        <v>872</v>
      </c>
      <c r="F25">
        <v>1769.345</v>
      </c>
      <c r="G25">
        <v>13.0692</v>
      </c>
      <c r="H25">
        <v>585.8928</v>
      </c>
      <c r="I25">
        <v>771.4032</v>
      </c>
      <c r="J25">
        <v>430.9579</v>
      </c>
      <c r="K25">
        <v>174.348</v>
      </c>
      <c r="L25">
        <v>17.2383</v>
      </c>
      <c r="M25">
        <v>323.2184</v>
      </c>
      <c r="N25">
        <v>80.16</v>
      </c>
      <c r="O25">
        <v>4165.6328</v>
      </c>
      <c r="P25">
        <v>4165.6328</v>
      </c>
    </row>
    <row r="26" spans="1:16">
      <c r="A26">
        <f t="shared" si="0"/>
        <v>8</v>
      </c>
      <c r="B26" t="s">
        <v>872</v>
      </c>
      <c r="C26">
        <v>20502</v>
      </c>
      <c r="E26" t="s">
        <v>868</v>
      </c>
      <c r="F26">
        <v>1769.345</v>
      </c>
      <c r="G26">
        <v>13.0692</v>
      </c>
      <c r="H26">
        <v>585.8928</v>
      </c>
      <c r="I26">
        <v>771.4032</v>
      </c>
      <c r="J26">
        <v>430.9579</v>
      </c>
      <c r="K26">
        <v>174.348</v>
      </c>
      <c r="L26">
        <v>17.2383</v>
      </c>
      <c r="M26">
        <v>323.2184</v>
      </c>
      <c r="N26">
        <v>80.16</v>
      </c>
      <c r="O26">
        <v>4165.6328</v>
      </c>
      <c r="P26">
        <v>4165.6328</v>
      </c>
    </row>
    <row r="27" spans="1:16">
      <c r="A27">
        <f t="shared" si="0"/>
        <v>9</v>
      </c>
      <c r="B27" t="s">
        <v>872</v>
      </c>
      <c r="C27">
        <v>20502</v>
      </c>
      <c r="D27">
        <v>2050204</v>
      </c>
      <c r="E27" t="s">
        <v>873</v>
      </c>
      <c r="F27">
        <v>1769.345</v>
      </c>
      <c r="G27">
        <v>13.0692</v>
      </c>
      <c r="H27">
        <v>585.8928</v>
      </c>
      <c r="I27">
        <v>771.4032</v>
      </c>
      <c r="J27">
        <v>430.9579</v>
      </c>
      <c r="K27">
        <v>174.348</v>
      </c>
      <c r="L27">
        <v>17.2383</v>
      </c>
      <c r="M27">
        <v>323.2184</v>
      </c>
      <c r="N27">
        <v>80.16</v>
      </c>
      <c r="O27">
        <v>4165.6328</v>
      </c>
      <c r="P27">
        <v>4165.6328</v>
      </c>
    </row>
    <row r="28" spans="1:16">
      <c r="A28">
        <f t="shared" si="0"/>
        <v>7</v>
      </c>
      <c r="B28" t="s">
        <v>874</v>
      </c>
      <c r="E28" t="s">
        <v>874</v>
      </c>
      <c r="F28">
        <v>1885.8344</v>
      </c>
      <c r="G28">
        <v>712.452</v>
      </c>
      <c r="H28">
        <v>555.8388</v>
      </c>
      <c r="J28">
        <v>432.8312</v>
      </c>
      <c r="K28">
        <v>156.1215</v>
      </c>
      <c r="L28">
        <v>19.4774</v>
      </c>
      <c r="M28">
        <v>324.6234</v>
      </c>
      <c r="N28">
        <v>72.72</v>
      </c>
      <c r="O28">
        <v>4159.8987</v>
      </c>
      <c r="P28">
        <v>4159.8987</v>
      </c>
    </row>
    <row r="29" spans="1:16">
      <c r="A29">
        <f t="shared" si="0"/>
        <v>8</v>
      </c>
      <c r="B29" t="s">
        <v>874</v>
      </c>
      <c r="C29">
        <v>20502</v>
      </c>
      <c r="E29" t="s">
        <v>868</v>
      </c>
      <c r="F29">
        <v>1885.8344</v>
      </c>
      <c r="G29">
        <v>712.452</v>
      </c>
      <c r="H29">
        <v>555.8388</v>
      </c>
      <c r="J29">
        <v>432.8312</v>
      </c>
      <c r="K29">
        <v>156.1215</v>
      </c>
      <c r="L29">
        <v>19.4774</v>
      </c>
      <c r="M29">
        <v>324.6234</v>
      </c>
      <c r="N29">
        <v>72.72</v>
      </c>
      <c r="O29">
        <v>4159.8987</v>
      </c>
      <c r="P29">
        <v>4159.8987</v>
      </c>
    </row>
    <row r="30" spans="1:16">
      <c r="A30">
        <f t="shared" si="0"/>
        <v>9</v>
      </c>
      <c r="B30" t="s">
        <v>874</v>
      </c>
      <c r="C30">
        <v>20502</v>
      </c>
      <c r="D30">
        <v>2050203</v>
      </c>
      <c r="E30" t="s">
        <v>207</v>
      </c>
      <c r="J30">
        <v>432.8312</v>
      </c>
      <c r="K30">
        <v>156.1215</v>
      </c>
      <c r="M30">
        <v>324.6234</v>
      </c>
      <c r="N30">
        <v>30</v>
      </c>
      <c r="O30">
        <v>943.5761</v>
      </c>
      <c r="P30">
        <v>943.5761</v>
      </c>
    </row>
    <row r="31" spans="1:16">
      <c r="A31">
        <f t="shared" si="0"/>
        <v>10</v>
      </c>
      <c r="B31" t="s">
        <v>874</v>
      </c>
      <c r="C31">
        <v>20502</v>
      </c>
      <c r="D31">
        <v>2050204</v>
      </c>
      <c r="E31" t="s">
        <v>873</v>
      </c>
      <c r="F31">
        <v>1885.8344</v>
      </c>
      <c r="G31">
        <v>712.452</v>
      </c>
      <c r="H31">
        <v>555.8388</v>
      </c>
      <c r="L31">
        <v>19.4774</v>
      </c>
      <c r="N31">
        <v>42.72</v>
      </c>
      <c r="O31">
        <v>3216.3226</v>
      </c>
      <c r="P31">
        <v>3216.3226</v>
      </c>
    </row>
    <row r="32" spans="1:16">
      <c r="A32">
        <f t="shared" si="0"/>
        <v>7</v>
      </c>
      <c r="B32" t="s">
        <v>875</v>
      </c>
      <c r="E32" t="s">
        <v>875</v>
      </c>
      <c r="F32">
        <v>1476.4547</v>
      </c>
      <c r="G32">
        <v>262.6974</v>
      </c>
      <c r="H32">
        <v>436.8551</v>
      </c>
      <c r="I32">
        <v>612.7176</v>
      </c>
      <c r="J32">
        <v>371.0535</v>
      </c>
      <c r="K32">
        <v>137.286</v>
      </c>
      <c r="L32">
        <v>14.8421</v>
      </c>
      <c r="M32">
        <v>278.2901</v>
      </c>
      <c r="N32">
        <v>63.12</v>
      </c>
      <c r="O32">
        <v>3653.3165</v>
      </c>
      <c r="P32">
        <v>3653.3165</v>
      </c>
    </row>
    <row r="33" spans="1:16">
      <c r="A33">
        <f t="shared" si="0"/>
        <v>8</v>
      </c>
      <c r="B33" t="s">
        <v>875</v>
      </c>
      <c r="C33">
        <v>20502</v>
      </c>
      <c r="E33" t="s">
        <v>868</v>
      </c>
      <c r="F33">
        <v>1476.4547</v>
      </c>
      <c r="G33">
        <v>262.6974</v>
      </c>
      <c r="H33">
        <v>436.8551</v>
      </c>
      <c r="I33">
        <v>612.7176</v>
      </c>
      <c r="J33">
        <v>371.0535</v>
      </c>
      <c r="K33">
        <v>137.286</v>
      </c>
      <c r="L33">
        <v>14.8421</v>
      </c>
      <c r="M33">
        <v>278.2901</v>
      </c>
      <c r="N33">
        <v>63.12</v>
      </c>
      <c r="O33">
        <v>3653.3165</v>
      </c>
      <c r="P33">
        <v>3653.3165</v>
      </c>
    </row>
    <row r="34" spans="1:16">
      <c r="A34">
        <f t="shared" si="0"/>
        <v>9</v>
      </c>
      <c r="B34" t="s">
        <v>875</v>
      </c>
      <c r="C34">
        <v>20502</v>
      </c>
      <c r="D34">
        <v>2050202</v>
      </c>
      <c r="E34" t="s">
        <v>167</v>
      </c>
      <c r="F34">
        <v>1476.4547</v>
      </c>
      <c r="H34">
        <v>305.8</v>
      </c>
      <c r="O34">
        <v>1782.2547</v>
      </c>
      <c r="P34">
        <v>1782.2547</v>
      </c>
    </row>
    <row r="35" spans="1:16">
      <c r="A35">
        <f t="shared" si="0"/>
        <v>10</v>
      </c>
      <c r="B35" t="s">
        <v>875</v>
      </c>
      <c r="C35">
        <v>20502</v>
      </c>
      <c r="D35">
        <v>2050203</v>
      </c>
      <c r="E35" t="s">
        <v>207</v>
      </c>
      <c r="G35">
        <v>262.6974</v>
      </c>
      <c r="H35">
        <v>131.0551</v>
      </c>
      <c r="I35">
        <v>612.7176</v>
      </c>
      <c r="J35">
        <v>371.0535</v>
      </c>
      <c r="K35">
        <v>137.286</v>
      </c>
      <c r="L35">
        <v>14.8421</v>
      </c>
      <c r="M35">
        <v>278.2901</v>
      </c>
      <c r="N35">
        <v>63.12</v>
      </c>
      <c r="O35">
        <v>1871.0618</v>
      </c>
      <c r="P35">
        <v>1871.0618</v>
      </c>
    </row>
    <row r="36" spans="1:16">
      <c r="A36">
        <f t="shared" si="0"/>
        <v>7</v>
      </c>
      <c r="B36" t="s">
        <v>876</v>
      </c>
      <c r="E36" t="s">
        <v>876</v>
      </c>
      <c r="F36">
        <v>233.4354</v>
      </c>
      <c r="G36">
        <v>81.288</v>
      </c>
      <c r="H36">
        <v>90.9035</v>
      </c>
      <c r="I36">
        <v>131.0328</v>
      </c>
      <c r="J36">
        <v>67.6278</v>
      </c>
      <c r="K36">
        <v>30.798</v>
      </c>
      <c r="L36">
        <v>2.7051</v>
      </c>
      <c r="M36">
        <v>50.7208</v>
      </c>
      <c r="N36">
        <v>14.16</v>
      </c>
      <c r="O36">
        <v>702.6714</v>
      </c>
      <c r="P36">
        <v>702.6714</v>
      </c>
    </row>
    <row r="37" spans="1:16">
      <c r="A37">
        <f t="shared" si="0"/>
        <v>8</v>
      </c>
      <c r="B37" t="s">
        <v>876</v>
      </c>
      <c r="C37">
        <v>20502</v>
      </c>
      <c r="E37" t="s">
        <v>868</v>
      </c>
      <c r="F37">
        <v>233.4354</v>
      </c>
      <c r="G37">
        <v>81.288</v>
      </c>
      <c r="H37">
        <v>90.9035</v>
      </c>
      <c r="I37">
        <v>131.0328</v>
      </c>
      <c r="J37">
        <v>67.6278</v>
      </c>
      <c r="K37">
        <v>30.798</v>
      </c>
      <c r="L37">
        <v>2.7051</v>
      </c>
      <c r="M37">
        <v>50.7208</v>
      </c>
      <c r="N37">
        <v>14.16</v>
      </c>
      <c r="O37">
        <v>702.6714</v>
      </c>
      <c r="P37">
        <v>702.6714</v>
      </c>
    </row>
    <row r="38" spans="1:16">
      <c r="A38">
        <f t="shared" si="0"/>
        <v>9</v>
      </c>
      <c r="B38" t="s">
        <v>876</v>
      </c>
      <c r="C38">
        <v>20502</v>
      </c>
      <c r="D38">
        <v>2050201</v>
      </c>
      <c r="E38" t="s">
        <v>205</v>
      </c>
      <c r="M38">
        <v>45.7723</v>
      </c>
      <c r="O38">
        <v>45.7723</v>
      </c>
      <c r="P38">
        <v>45.7723</v>
      </c>
    </row>
    <row r="39" spans="1:16">
      <c r="A39">
        <f t="shared" ref="A39:A70" si="1">IF(B39&lt;&gt;B38,7,A38+1)</f>
        <v>10</v>
      </c>
      <c r="B39" t="s">
        <v>876</v>
      </c>
      <c r="C39">
        <v>20502</v>
      </c>
      <c r="D39">
        <v>2050202</v>
      </c>
      <c r="E39" t="s">
        <v>167</v>
      </c>
      <c r="F39">
        <v>56.6372</v>
      </c>
      <c r="G39">
        <v>79.848</v>
      </c>
      <c r="H39">
        <v>68.6</v>
      </c>
      <c r="I39">
        <v>131.0328</v>
      </c>
      <c r="J39">
        <v>67.6278</v>
      </c>
      <c r="K39">
        <v>30.798</v>
      </c>
      <c r="L39">
        <v>2.7051</v>
      </c>
      <c r="O39">
        <v>437.2489</v>
      </c>
      <c r="P39">
        <v>437.2489</v>
      </c>
    </row>
    <row r="40" spans="1:16">
      <c r="A40">
        <f t="shared" si="1"/>
        <v>11</v>
      </c>
      <c r="B40" t="s">
        <v>876</v>
      </c>
      <c r="C40">
        <v>20502</v>
      </c>
      <c r="D40">
        <v>2050203</v>
      </c>
      <c r="E40" t="s">
        <v>207</v>
      </c>
      <c r="F40">
        <v>176.7982</v>
      </c>
      <c r="G40">
        <v>1.44</v>
      </c>
      <c r="H40">
        <v>22.3035</v>
      </c>
      <c r="M40">
        <v>4.9485</v>
      </c>
      <c r="N40">
        <v>14.16</v>
      </c>
      <c r="O40">
        <v>219.6502</v>
      </c>
      <c r="P40">
        <v>219.6502</v>
      </c>
    </row>
    <row r="41" spans="1:16">
      <c r="A41">
        <f t="shared" si="1"/>
        <v>7</v>
      </c>
      <c r="B41" t="s">
        <v>877</v>
      </c>
      <c r="E41" t="s">
        <v>877</v>
      </c>
      <c r="F41">
        <v>670.0777</v>
      </c>
      <c r="G41">
        <v>141.623</v>
      </c>
      <c r="H41">
        <v>220.0728</v>
      </c>
      <c r="I41">
        <v>309.3516</v>
      </c>
      <c r="J41">
        <v>172.7553</v>
      </c>
      <c r="K41">
        <v>70.47</v>
      </c>
      <c r="L41">
        <v>6.9102</v>
      </c>
      <c r="M41">
        <v>129.5665</v>
      </c>
      <c r="N41">
        <v>32.4</v>
      </c>
      <c r="O41">
        <v>1753.2271</v>
      </c>
      <c r="P41">
        <v>1753.2271</v>
      </c>
    </row>
    <row r="42" spans="1:16">
      <c r="A42">
        <f t="shared" si="1"/>
        <v>8</v>
      </c>
      <c r="B42" t="s">
        <v>877</v>
      </c>
      <c r="C42">
        <v>20502</v>
      </c>
      <c r="E42" t="s">
        <v>868</v>
      </c>
      <c r="F42">
        <v>670.0777</v>
      </c>
      <c r="G42">
        <v>141.623</v>
      </c>
      <c r="H42">
        <v>220.0728</v>
      </c>
      <c r="I42">
        <v>309.3516</v>
      </c>
      <c r="J42">
        <v>172.7553</v>
      </c>
      <c r="K42">
        <v>70.47</v>
      </c>
      <c r="L42">
        <v>6.9102</v>
      </c>
      <c r="M42">
        <v>129.5665</v>
      </c>
      <c r="N42">
        <v>32.4</v>
      </c>
      <c r="O42">
        <v>1753.2271</v>
      </c>
      <c r="P42">
        <v>1753.2271</v>
      </c>
    </row>
    <row r="43" spans="1:16">
      <c r="A43">
        <f t="shared" si="1"/>
        <v>9</v>
      </c>
      <c r="B43" t="s">
        <v>877</v>
      </c>
      <c r="C43">
        <v>20502</v>
      </c>
      <c r="D43">
        <v>2050201</v>
      </c>
      <c r="E43" t="s">
        <v>205</v>
      </c>
      <c r="F43">
        <v>40.6461</v>
      </c>
      <c r="O43">
        <v>40.6461</v>
      </c>
      <c r="P43">
        <v>40.6461</v>
      </c>
    </row>
    <row r="44" spans="1:16">
      <c r="A44">
        <f t="shared" si="1"/>
        <v>10</v>
      </c>
      <c r="B44" t="s">
        <v>877</v>
      </c>
      <c r="C44">
        <v>20502</v>
      </c>
      <c r="D44">
        <v>2050202</v>
      </c>
      <c r="E44" t="s">
        <v>167</v>
      </c>
      <c r="G44">
        <v>141.623</v>
      </c>
      <c r="H44">
        <v>220.0728</v>
      </c>
      <c r="I44">
        <v>309.3516</v>
      </c>
      <c r="J44">
        <v>172.7553</v>
      </c>
      <c r="K44">
        <v>70.47</v>
      </c>
      <c r="L44">
        <v>6.9102</v>
      </c>
      <c r="M44">
        <v>129.5665</v>
      </c>
      <c r="N44">
        <v>32.4</v>
      </c>
      <c r="O44">
        <v>1083.1494</v>
      </c>
      <c r="P44">
        <v>1083.1494</v>
      </c>
    </row>
    <row r="45" spans="1:16">
      <c r="A45">
        <f t="shared" si="1"/>
        <v>11</v>
      </c>
      <c r="B45" t="s">
        <v>877</v>
      </c>
      <c r="C45">
        <v>20502</v>
      </c>
      <c r="D45">
        <v>2050203</v>
      </c>
      <c r="E45" t="s">
        <v>207</v>
      </c>
      <c r="F45">
        <v>629.4316</v>
      </c>
      <c r="O45">
        <v>629.4316</v>
      </c>
      <c r="P45">
        <v>629.4316</v>
      </c>
    </row>
    <row r="46" spans="1:16">
      <c r="A46">
        <f t="shared" si="1"/>
        <v>7</v>
      </c>
      <c r="B46" t="s">
        <v>878</v>
      </c>
      <c r="E46" t="s">
        <v>878</v>
      </c>
      <c r="F46">
        <v>1615.7921</v>
      </c>
      <c r="G46">
        <v>301.164</v>
      </c>
      <c r="H46">
        <v>528.5365</v>
      </c>
      <c r="I46">
        <v>742.9536</v>
      </c>
      <c r="J46">
        <v>420.2005</v>
      </c>
      <c r="K46">
        <v>171.738</v>
      </c>
      <c r="L46">
        <v>16.808</v>
      </c>
      <c r="M46">
        <v>315.1504</v>
      </c>
      <c r="N46">
        <v>78.96</v>
      </c>
      <c r="O46">
        <v>4191.3031</v>
      </c>
      <c r="P46">
        <v>4191.3031</v>
      </c>
    </row>
    <row r="47" spans="1:16">
      <c r="A47">
        <f t="shared" si="1"/>
        <v>8</v>
      </c>
      <c r="B47" t="s">
        <v>878</v>
      </c>
      <c r="C47">
        <v>20502</v>
      </c>
      <c r="E47" t="s">
        <v>868</v>
      </c>
      <c r="F47">
        <v>1615.7921</v>
      </c>
      <c r="G47">
        <v>301.164</v>
      </c>
      <c r="H47">
        <v>528.5365</v>
      </c>
      <c r="I47">
        <v>742.9536</v>
      </c>
      <c r="J47">
        <v>420.2005</v>
      </c>
      <c r="K47">
        <v>171.738</v>
      </c>
      <c r="L47">
        <v>16.808</v>
      </c>
      <c r="M47">
        <v>315.1504</v>
      </c>
      <c r="N47">
        <v>78.96</v>
      </c>
      <c r="O47">
        <v>4191.3031</v>
      </c>
      <c r="P47">
        <v>4191.3031</v>
      </c>
    </row>
    <row r="48" spans="1:16">
      <c r="A48">
        <f t="shared" si="1"/>
        <v>9</v>
      </c>
      <c r="B48" t="s">
        <v>878</v>
      </c>
      <c r="C48">
        <v>20502</v>
      </c>
      <c r="D48">
        <v>2050202</v>
      </c>
      <c r="E48" t="s">
        <v>167</v>
      </c>
      <c r="F48">
        <v>2.7924</v>
      </c>
      <c r="G48">
        <v>301.164</v>
      </c>
      <c r="H48">
        <v>144.6365</v>
      </c>
      <c r="I48">
        <v>742.9536</v>
      </c>
      <c r="J48">
        <v>420.2005</v>
      </c>
      <c r="K48">
        <v>171.738</v>
      </c>
      <c r="L48">
        <v>16.808</v>
      </c>
      <c r="M48">
        <v>315.1504</v>
      </c>
      <c r="N48">
        <v>78.96</v>
      </c>
      <c r="O48">
        <v>2194.4034</v>
      </c>
      <c r="P48">
        <v>2194.4034</v>
      </c>
    </row>
    <row r="49" spans="1:16">
      <c r="A49">
        <f t="shared" si="1"/>
        <v>10</v>
      </c>
      <c r="B49" t="s">
        <v>878</v>
      </c>
      <c r="C49">
        <v>20502</v>
      </c>
      <c r="D49">
        <v>2050203</v>
      </c>
      <c r="E49" t="s">
        <v>207</v>
      </c>
      <c r="F49">
        <v>1612.9997</v>
      </c>
      <c r="H49">
        <v>383.9</v>
      </c>
      <c r="O49">
        <v>1996.8997</v>
      </c>
      <c r="P49">
        <v>1996.8997</v>
      </c>
    </row>
    <row r="50" spans="1:16">
      <c r="A50">
        <f t="shared" si="1"/>
        <v>7</v>
      </c>
      <c r="B50" t="s">
        <v>879</v>
      </c>
      <c r="E50" t="s">
        <v>879</v>
      </c>
      <c r="F50">
        <v>1411.6759</v>
      </c>
      <c r="G50">
        <v>227.808</v>
      </c>
      <c r="H50">
        <v>375.871</v>
      </c>
      <c r="I50">
        <v>196.0396</v>
      </c>
      <c r="J50">
        <v>288.0899</v>
      </c>
      <c r="K50">
        <v>117.972</v>
      </c>
      <c r="L50">
        <v>11.5236</v>
      </c>
      <c r="M50">
        <v>216.0674</v>
      </c>
      <c r="N50">
        <v>54.24</v>
      </c>
      <c r="O50">
        <v>2899.2874</v>
      </c>
      <c r="P50">
        <v>2899.2874</v>
      </c>
    </row>
    <row r="51" spans="1:16">
      <c r="A51">
        <f t="shared" si="1"/>
        <v>8</v>
      </c>
      <c r="B51" t="s">
        <v>879</v>
      </c>
      <c r="C51">
        <v>20502</v>
      </c>
      <c r="E51" t="s">
        <v>868</v>
      </c>
      <c r="F51">
        <v>1411.6759</v>
      </c>
      <c r="G51">
        <v>227.808</v>
      </c>
      <c r="H51">
        <v>375.871</v>
      </c>
      <c r="I51">
        <v>196.0396</v>
      </c>
      <c r="J51">
        <v>288.0899</v>
      </c>
      <c r="K51">
        <v>117.972</v>
      </c>
      <c r="L51">
        <v>11.5236</v>
      </c>
      <c r="M51">
        <v>216.0674</v>
      </c>
      <c r="N51">
        <v>54.24</v>
      </c>
      <c r="O51">
        <v>2899.2874</v>
      </c>
      <c r="P51">
        <v>2899.2874</v>
      </c>
    </row>
    <row r="52" spans="1:16">
      <c r="A52">
        <f t="shared" si="1"/>
        <v>9</v>
      </c>
      <c r="B52" t="s">
        <v>879</v>
      </c>
      <c r="C52">
        <v>20502</v>
      </c>
      <c r="D52">
        <v>2050201</v>
      </c>
      <c r="E52" t="s">
        <v>205</v>
      </c>
      <c r="F52">
        <v>8.9708</v>
      </c>
      <c r="H52">
        <v>8.9708</v>
      </c>
      <c r="O52">
        <v>17.9416</v>
      </c>
      <c r="P52">
        <v>17.9416</v>
      </c>
    </row>
    <row r="53" spans="1:16">
      <c r="A53">
        <f t="shared" si="1"/>
        <v>10</v>
      </c>
      <c r="B53" t="s">
        <v>879</v>
      </c>
      <c r="C53">
        <v>20502</v>
      </c>
      <c r="D53">
        <v>2050202</v>
      </c>
      <c r="E53" t="s">
        <v>167</v>
      </c>
      <c r="F53">
        <v>47.1912</v>
      </c>
      <c r="G53">
        <v>227.808</v>
      </c>
      <c r="H53">
        <v>366.9002</v>
      </c>
      <c r="I53">
        <v>196.0396</v>
      </c>
      <c r="J53">
        <v>288.0899</v>
      </c>
      <c r="K53">
        <v>117.972</v>
      </c>
      <c r="L53">
        <v>11.5236</v>
      </c>
      <c r="M53">
        <v>216.0674</v>
      </c>
      <c r="N53">
        <v>54.24</v>
      </c>
      <c r="O53">
        <v>1525.8319</v>
      </c>
      <c r="P53">
        <v>1525.8319</v>
      </c>
    </row>
    <row r="54" spans="1:16">
      <c r="A54">
        <f t="shared" si="1"/>
        <v>11</v>
      </c>
      <c r="B54" t="s">
        <v>879</v>
      </c>
      <c r="C54">
        <v>20502</v>
      </c>
      <c r="D54">
        <v>2050203</v>
      </c>
      <c r="E54" t="s">
        <v>207</v>
      </c>
      <c r="F54">
        <v>1355.5139</v>
      </c>
      <c r="O54">
        <v>1355.5139</v>
      </c>
      <c r="P54">
        <v>1355.5139</v>
      </c>
    </row>
    <row r="55" spans="1:16">
      <c r="A55">
        <f t="shared" si="1"/>
        <v>7</v>
      </c>
      <c r="B55" t="s">
        <v>880</v>
      </c>
      <c r="E55" t="s">
        <v>880</v>
      </c>
      <c r="F55">
        <v>823.3033</v>
      </c>
      <c r="G55">
        <v>211.533</v>
      </c>
      <c r="H55">
        <v>295.1284</v>
      </c>
      <c r="I55">
        <v>421.71</v>
      </c>
      <c r="J55">
        <v>228.6753</v>
      </c>
      <c r="K55">
        <v>95.526</v>
      </c>
      <c r="L55">
        <v>9.147</v>
      </c>
      <c r="M55">
        <v>171.5064</v>
      </c>
      <c r="N55">
        <v>43.92</v>
      </c>
      <c r="O55">
        <v>2300.4494</v>
      </c>
      <c r="P55">
        <v>2300.4494</v>
      </c>
    </row>
    <row r="56" spans="1:16">
      <c r="A56">
        <f t="shared" si="1"/>
        <v>8</v>
      </c>
      <c r="B56" t="s">
        <v>880</v>
      </c>
      <c r="C56">
        <v>20502</v>
      </c>
      <c r="E56" t="s">
        <v>868</v>
      </c>
      <c r="F56">
        <v>823.3033</v>
      </c>
      <c r="G56">
        <v>211.533</v>
      </c>
      <c r="H56">
        <v>295.1284</v>
      </c>
      <c r="I56">
        <v>421.71</v>
      </c>
      <c r="J56">
        <v>228.6753</v>
      </c>
      <c r="K56">
        <v>95.526</v>
      </c>
      <c r="L56">
        <v>9.147</v>
      </c>
      <c r="M56">
        <v>171.5064</v>
      </c>
      <c r="N56">
        <v>43.92</v>
      </c>
      <c r="O56">
        <v>2300.4494</v>
      </c>
      <c r="P56">
        <v>2300.4494</v>
      </c>
    </row>
    <row r="57" spans="1:16">
      <c r="A57">
        <f t="shared" si="1"/>
        <v>9</v>
      </c>
      <c r="B57" t="s">
        <v>880</v>
      </c>
      <c r="C57">
        <v>20502</v>
      </c>
      <c r="D57">
        <v>2050202</v>
      </c>
      <c r="E57" t="s">
        <v>167</v>
      </c>
      <c r="F57">
        <v>141.4651</v>
      </c>
      <c r="H57">
        <v>217.8</v>
      </c>
      <c r="O57">
        <v>359.2651</v>
      </c>
      <c r="P57">
        <v>359.2651</v>
      </c>
    </row>
    <row r="58" spans="1:16">
      <c r="A58">
        <f t="shared" si="1"/>
        <v>10</v>
      </c>
      <c r="B58" t="s">
        <v>880</v>
      </c>
      <c r="C58">
        <v>20502</v>
      </c>
      <c r="D58">
        <v>2050203</v>
      </c>
      <c r="E58" t="s">
        <v>207</v>
      </c>
      <c r="F58">
        <v>681.8382</v>
      </c>
      <c r="G58">
        <v>211.533</v>
      </c>
      <c r="H58">
        <v>77.3284</v>
      </c>
      <c r="I58">
        <v>421.71</v>
      </c>
      <c r="J58">
        <v>228.6753</v>
      </c>
      <c r="K58">
        <v>95.526</v>
      </c>
      <c r="L58">
        <v>9.147</v>
      </c>
      <c r="M58">
        <v>171.5064</v>
      </c>
      <c r="N58">
        <v>43.92</v>
      </c>
      <c r="O58">
        <v>1941.1843</v>
      </c>
      <c r="P58">
        <v>1941.1843</v>
      </c>
    </row>
    <row r="59" spans="1:16">
      <c r="A59">
        <f t="shared" si="1"/>
        <v>7</v>
      </c>
      <c r="B59" t="s">
        <v>881</v>
      </c>
      <c r="E59" t="s">
        <v>881</v>
      </c>
      <c r="F59">
        <v>3111.4813</v>
      </c>
      <c r="G59">
        <v>29.301</v>
      </c>
      <c r="H59">
        <v>856.7835</v>
      </c>
      <c r="I59">
        <v>1138.6281</v>
      </c>
      <c r="J59">
        <v>728.9549</v>
      </c>
      <c r="K59">
        <v>254.736</v>
      </c>
      <c r="L59">
        <v>29.1582</v>
      </c>
      <c r="M59">
        <v>546.7162</v>
      </c>
      <c r="N59">
        <v>117.12</v>
      </c>
      <c r="O59">
        <v>6812.8792</v>
      </c>
      <c r="P59">
        <v>6812.8792</v>
      </c>
    </row>
    <row r="60" spans="1:16">
      <c r="A60">
        <f t="shared" si="1"/>
        <v>8</v>
      </c>
      <c r="B60" t="s">
        <v>881</v>
      </c>
      <c r="C60">
        <v>20502</v>
      </c>
      <c r="E60" t="s">
        <v>868</v>
      </c>
      <c r="F60">
        <v>3111.4813</v>
      </c>
      <c r="G60">
        <v>29.301</v>
      </c>
      <c r="H60">
        <v>856.7835</v>
      </c>
      <c r="I60">
        <v>1138.6281</v>
      </c>
      <c r="J60">
        <v>728.9549</v>
      </c>
      <c r="K60">
        <v>254.736</v>
      </c>
      <c r="L60">
        <v>29.1582</v>
      </c>
      <c r="M60">
        <v>546.7162</v>
      </c>
      <c r="N60">
        <v>117.12</v>
      </c>
      <c r="O60">
        <v>6812.8792</v>
      </c>
      <c r="P60">
        <v>6812.8792</v>
      </c>
    </row>
    <row r="61" spans="1:16">
      <c r="A61">
        <f t="shared" si="1"/>
        <v>9</v>
      </c>
      <c r="B61" t="s">
        <v>881</v>
      </c>
      <c r="C61">
        <v>20502</v>
      </c>
      <c r="D61">
        <v>2050201</v>
      </c>
      <c r="E61" t="s">
        <v>205</v>
      </c>
      <c r="F61">
        <v>76.4683</v>
      </c>
      <c r="O61">
        <v>76.4683</v>
      </c>
      <c r="P61">
        <v>76.4683</v>
      </c>
    </row>
    <row r="62" spans="1:16">
      <c r="A62">
        <f t="shared" si="1"/>
        <v>10</v>
      </c>
      <c r="B62" t="s">
        <v>881</v>
      </c>
      <c r="C62">
        <v>20502</v>
      </c>
      <c r="D62">
        <v>2050202</v>
      </c>
      <c r="E62" t="s">
        <v>167</v>
      </c>
      <c r="F62">
        <v>1.2792</v>
      </c>
      <c r="G62">
        <v>29.301</v>
      </c>
      <c r="H62">
        <v>259.1835</v>
      </c>
      <c r="I62">
        <v>1138.6281</v>
      </c>
      <c r="M62">
        <v>546.7162</v>
      </c>
      <c r="N62">
        <v>117.12</v>
      </c>
      <c r="O62">
        <v>2092.228</v>
      </c>
      <c r="P62">
        <v>2092.228</v>
      </c>
    </row>
    <row r="63" spans="1:16">
      <c r="A63">
        <f t="shared" si="1"/>
        <v>11</v>
      </c>
      <c r="B63" t="s">
        <v>881</v>
      </c>
      <c r="C63">
        <v>20502</v>
      </c>
      <c r="D63">
        <v>2050203</v>
      </c>
      <c r="E63" t="s">
        <v>207</v>
      </c>
      <c r="F63">
        <v>3033.7338</v>
      </c>
      <c r="H63">
        <v>597.6</v>
      </c>
      <c r="J63">
        <v>728.9549</v>
      </c>
      <c r="K63">
        <v>254.736</v>
      </c>
      <c r="L63">
        <v>29.1582</v>
      </c>
      <c r="O63">
        <v>4644.1829</v>
      </c>
      <c r="P63">
        <v>4644.1829</v>
      </c>
    </row>
    <row r="64" spans="1:16">
      <c r="A64">
        <f t="shared" si="1"/>
        <v>7</v>
      </c>
      <c r="B64" t="s">
        <v>882</v>
      </c>
      <c r="E64" t="s">
        <v>882</v>
      </c>
      <c r="F64">
        <v>1199.293</v>
      </c>
      <c r="G64">
        <v>269.673</v>
      </c>
      <c r="H64">
        <v>330.3267</v>
      </c>
      <c r="I64">
        <v>498.3216</v>
      </c>
      <c r="J64">
        <v>285.9162</v>
      </c>
      <c r="K64">
        <v>113.274</v>
      </c>
      <c r="L64">
        <v>11.4366</v>
      </c>
      <c r="M64">
        <v>214.4372</v>
      </c>
      <c r="N64">
        <v>52.08</v>
      </c>
      <c r="O64">
        <v>2974.7583</v>
      </c>
      <c r="P64">
        <v>2974.7583</v>
      </c>
    </row>
    <row r="65" spans="1:16">
      <c r="A65">
        <f t="shared" si="1"/>
        <v>8</v>
      </c>
      <c r="B65" t="s">
        <v>882</v>
      </c>
      <c r="C65">
        <v>20502</v>
      </c>
      <c r="E65" t="s">
        <v>868</v>
      </c>
      <c r="F65">
        <v>1199.293</v>
      </c>
      <c r="G65">
        <v>269.673</v>
      </c>
      <c r="H65">
        <v>330.3267</v>
      </c>
      <c r="I65">
        <v>498.3216</v>
      </c>
      <c r="J65">
        <v>285.9162</v>
      </c>
      <c r="K65">
        <v>113.274</v>
      </c>
      <c r="L65">
        <v>11.4366</v>
      </c>
      <c r="M65">
        <v>214.4372</v>
      </c>
      <c r="N65">
        <v>52.08</v>
      </c>
      <c r="O65">
        <v>2974.7583</v>
      </c>
      <c r="P65">
        <v>2974.7583</v>
      </c>
    </row>
    <row r="66" spans="1:16">
      <c r="A66">
        <f t="shared" si="1"/>
        <v>9</v>
      </c>
      <c r="B66" t="s">
        <v>882</v>
      </c>
      <c r="C66">
        <v>20502</v>
      </c>
      <c r="D66">
        <v>2050201</v>
      </c>
      <c r="E66" t="s">
        <v>205</v>
      </c>
      <c r="H66">
        <v>75.6267</v>
      </c>
      <c r="O66">
        <v>75.6267</v>
      </c>
      <c r="P66">
        <v>75.6267</v>
      </c>
    </row>
    <row r="67" spans="1:16">
      <c r="A67">
        <f t="shared" si="1"/>
        <v>10</v>
      </c>
      <c r="B67" t="s">
        <v>882</v>
      </c>
      <c r="C67">
        <v>20502</v>
      </c>
      <c r="D67">
        <v>2050202</v>
      </c>
      <c r="E67" t="s">
        <v>167</v>
      </c>
      <c r="F67">
        <v>39.7126</v>
      </c>
      <c r="G67">
        <v>269.673</v>
      </c>
      <c r="H67">
        <v>254.7</v>
      </c>
      <c r="I67">
        <v>498.3216</v>
      </c>
      <c r="J67">
        <v>285.9162</v>
      </c>
      <c r="K67">
        <v>113.274</v>
      </c>
      <c r="L67">
        <v>11.4366</v>
      </c>
      <c r="M67">
        <v>214.4372</v>
      </c>
      <c r="N67">
        <v>52.08</v>
      </c>
      <c r="O67">
        <v>1739.5512</v>
      </c>
      <c r="P67">
        <v>1739.5512</v>
      </c>
    </row>
    <row r="68" spans="1:16">
      <c r="A68">
        <f t="shared" si="1"/>
        <v>11</v>
      </c>
      <c r="B68" t="s">
        <v>882</v>
      </c>
      <c r="C68">
        <v>20502</v>
      </c>
      <c r="D68">
        <v>2050203</v>
      </c>
      <c r="E68" t="s">
        <v>207</v>
      </c>
      <c r="F68">
        <v>1159.5804</v>
      </c>
      <c r="O68">
        <v>1159.5804</v>
      </c>
      <c r="P68">
        <v>1159.5804</v>
      </c>
    </row>
    <row r="69" spans="1:16">
      <c r="A69">
        <f t="shared" si="1"/>
        <v>7</v>
      </c>
      <c r="B69" t="s">
        <v>883</v>
      </c>
      <c r="E69" t="s">
        <v>883</v>
      </c>
      <c r="F69">
        <v>1018.4652</v>
      </c>
      <c r="G69">
        <v>230.6908</v>
      </c>
      <c r="H69">
        <v>330.4632</v>
      </c>
      <c r="I69">
        <v>415.4602</v>
      </c>
      <c r="J69">
        <v>252.7313</v>
      </c>
      <c r="K69">
        <v>111.708</v>
      </c>
      <c r="L69">
        <v>10.1093</v>
      </c>
      <c r="M69">
        <v>189.5485</v>
      </c>
      <c r="N69">
        <v>51.36</v>
      </c>
      <c r="O69">
        <v>2610.5365</v>
      </c>
      <c r="P69">
        <v>2610.5365</v>
      </c>
    </row>
    <row r="70" spans="1:16">
      <c r="A70">
        <f t="shared" si="1"/>
        <v>8</v>
      </c>
      <c r="B70" t="s">
        <v>883</v>
      </c>
      <c r="C70">
        <v>20502</v>
      </c>
      <c r="E70" t="s">
        <v>868</v>
      </c>
      <c r="F70">
        <v>1018.4652</v>
      </c>
      <c r="G70">
        <v>230.6908</v>
      </c>
      <c r="H70">
        <v>330.4632</v>
      </c>
      <c r="I70">
        <v>415.4602</v>
      </c>
      <c r="J70">
        <v>252.7313</v>
      </c>
      <c r="K70">
        <v>111.708</v>
      </c>
      <c r="L70">
        <v>10.1093</v>
      </c>
      <c r="M70">
        <v>189.5485</v>
      </c>
      <c r="N70">
        <v>51.36</v>
      </c>
      <c r="O70">
        <v>2610.5365</v>
      </c>
      <c r="P70">
        <v>2610.5365</v>
      </c>
    </row>
    <row r="71" spans="1:16">
      <c r="A71">
        <f t="shared" ref="A71:A102" si="2">IF(B71&lt;&gt;B70,7,A70+1)</f>
        <v>9</v>
      </c>
      <c r="B71" t="s">
        <v>883</v>
      </c>
      <c r="C71">
        <v>20502</v>
      </c>
      <c r="D71">
        <v>2050201</v>
      </c>
      <c r="E71" t="s">
        <v>205</v>
      </c>
      <c r="H71">
        <v>81.6632</v>
      </c>
      <c r="O71">
        <v>81.6632</v>
      </c>
      <c r="P71">
        <v>81.6632</v>
      </c>
    </row>
    <row r="72" spans="1:16">
      <c r="A72">
        <f t="shared" si="2"/>
        <v>10</v>
      </c>
      <c r="B72" t="s">
        <v>883</v>
      </c>
      <c r="C72">
        <v>20502</v>
      </c>
      <c r="D72">
        <v>2050202</v>
      </c>
      <c r="E72" t="s">
        <v>167</v>
      </c>
      <c r="F72">
        <v>1.0332</v>
      </c>
      <c r="G72">
        <v>153.72</v>
      </c>
      <c r="H72">
        <v>248.8</v>
      </c>
      <c r="I72">
        <v>415.4602</v>
      </c>
      <c r="J72">
        <v>252.7313</v>
      </c>
      <c r="K72">
        <v>111.708</v>
      </c>
      <c r="L72">
        <v>10.1093</v>
      </c>
      <c r="M72">
        <v>189.5485</v>
      </c>
      <c r="N72">
        <v>51.36</v>
      </c>
      <c r="O72">
        <v>1434.4705</v>
      </c>
      <c r="P72">
        <v>1434.4705</v>
      </c>
    </row>
    <row r="73" spans="1:16">
      <c r="A73">
        <f t="shared" si="2"/>
        <v>11</v>
      </c>
      <c r="B73" t="s">
        <v>883</v>
      </c>
      <c r="C73">
        <v>20502</v>
      </c>
      <c r="D73">
        <v>2050203</v>
      </c>
      <c r="E73" t="s">
        <v>207</v>
      </c>
      <c r="F73">
        <v>1017.432</v>
      </c>
      <c r="G73">
        <v>76.9708</v>
      </c>
      <c r="O73">
        <v>1094.4028</v>
      </c>
      <c r="P73">
        <v>1094.4028</v>
      </c>
    </row>
    <row r="74" spans="1:16">
      <c r="A74">
        <f t="shared" si="2"/>
        <v>7</v>
      </c>
      <c r="B74" t="s">
        <v>884</v>
      </c>
      <c r="E74" t="s">
        <v>884</v>
      </c>
      <c r="F74">
        <v>181.8265</v>
      </c>
      <c r="G74">
        <v>0.396</v>
      </c>
      <c r="H74">
        <v>45.494</v>
      </c>
      <c r="I74">
        <v>63.1275</v>
      </c>
      <c r="J74">
        <v>39.8285</v>
      </c>
      <c r="K74">
        <v>13.7025</v>
      </c>
      <c r="L74">
        <v>1.7923</v>
      </c>
      <c r="M74">
        <v>29.8714</v>
      </c>
      <c r="N74">
        <v>6.48</v>
      </c>
      <c r="O74">
        <v>382.5187</v>
      </c>
      <c r="P74">
        <v>382.5187</v>
      </c>
    </row>
    <row r="75" spans="1:16">
      <c r="A75">
        <f t="shared" si="2"/>
        <v>8</v>
      </c>
      <c r="B75" t="s">
        <v>884</v>
      </c>
      <c r="C75">
        <v>20508</v>
      </c>
      <c r="E75" t="s">
        <v>885</v>
      </c>
      <c r="F75">
        <v>181.8265</v>
      </c>
      <c r="G75">
        <v>0.396</v>
      </c>
      <c r="H75">
        <v>45.494</v>
      </c>
      <c r="I75">
        <v>63.1275</v>
      </c>
      <c r="J75">
        <v>39.8285</v>
      </c>
      <c r="K75">
        <v>13.7025</v>
      </c>
      <c r="L75">
        <v>1.7923</v>
      </c>
      <c r="M75">
        <v>29.8714</v>
      </c>
      <c r="N75">
        <v>6.48</v>
      </c>
      <c r="O75">
        <v>382.5187</v>
      </c>
      <c r="P75">
        <v>382.5187</v>
      </c>
    </row>
    <row r="76" spans="1:16">
      <c r="A76">
        <f t="shared" si="2"/>
        <v>9</v>
      </c>
      <c r="B76" t="s">
        <v>884</v>
      </c>
      <c r="C76">
        <v>20508</v>
      </c>
      <c r="D76">
        <v>2050801</v>
      </c>
      <c r="E76" t="s">
        <v>886</v>
      </c>
      <c r="F76">
        <v>181.8265</v>
      </c>
      <c r="G76">
        <v>0.396</v>
      </c>
      <c r="H76">
        <v>45.494</v>
      </c>
      <c r="I76">
        <v>63.1275</v>
      </c>
      <c r="J76">
        <v>39.8285</v>
      </c>
      <c r="K76">
        <v>13.7025</v>
      </c>
      <c r="L76">
        <v>1.7923</v>
      </c>
      <c r="M76">
        <v>29.8714</v>
      </c>
      <c r="N76">
        <v>6.48</v>
      </c>
      <c r="O76">
        <v>382.5187</v>
      </c>
      <c r="P76">
        <v>382.5187</v>
      </c>
    </row>
    <row r="77" spans="1:16">
      <c r="A77">
        <f t="shared" si="2"/>
        <v>7</v>
      </c>
      <c r="B77" t="s">
        <v>351</v>
      </c>
      <c r="E77" t="s">
        <v>351</v>
      </c>
      <c r="F77">
        <v>4564.1093</v>
      </c>
      <c r="G77">
        <v>385.9636</v>
      </c>
      <c r="H77">
        <v>219.5952</v>
      </c>
      <c r="I77">
        <v>286.3176</v>
      </c>
      <c r="J77">
        <v>191.9757</v>
      </c>
      <c r="K77">
        <v>65.772</v>
      </c>
      <c r="L77">
        <v>8.6389</v>
      </c>
      <c r="M77">
        <v>143.9818</v>
      </c>
      <c r="N77">
        <v>1609.3</v>
      </c>
      <c r="O77">
        <v>7475.6541</v>
      </c>
      <c r="P77">
        <v>7475.6541</v>
      </c>
    </row>
    <row r="78" spans="1:16">
      <c r="A78">
        <f t="shared" si="2"/>
        <v>8</v>
      </c>
      <c r="B78" t="s">
        <v>351</v>
      </c>
      <c r="C78">
        <v>20501</v>
      </c>
      <c r="E78" t="s">
        <v>888</v>
      </c>
      <c r="F78">
        <v>808.3593</v>
      </c>
      <c r="G78">
        <v>20.2836</v>
      </c>
      <c r="H78">
        <v>219.5952</v>
      </c>
      <c r="I78">
        <v>286.3176</v>
      </c>
      <c r="J78">
        <v>191.9757</v>
      </c>
      <c r="K78">
        <v>65.772</v>
      </c>
      <c r="L78">
        <v>8.6389</v>
      </c>
      <c r="M78">
        <v>143.9818</v>
      </c>
      <c r="N78">
        <v>58.44</v>
      </c>
      <c r="O78">
        <v>1803.3641</v>
      </c>
      <c r="P78">
        <v>1803.3641</v>
      </c>
    </row>
    <row r="79" spans="1:16">
      <c r="A79">
        <f t="shared" si="2"/>
        <v>9</v>
      </c>
      <c r="B79" t="s">
        <v>351</v>
      </c>
      <c r="C79">
        <v>20501</v>
      </c>
      <c r="D79">
        <v>2050101</v>
      </c>
      <c r="E79" t="s">
        <v>888</v>
      </c>
      <c r="F79">
        <v>808.3593</v>
      </c>
      <c r="G79">
        <v>20.2836</v>
      </c>
      <c r="H79">
        <v>219.5952</v>
      </c>
      <c r="I79">
        <v>286.3176</v>
      </c>
      <c r="J79">
        <v>191.9757</v>
      </c>
      <c r="K79">
        <v>65.772</v>
      </c>
      <c r="L79">
        <v>8.6389</v>
      </c>
      <c r="M79">
        <v>143.9818</v>
      </c>
      <c r="N79">
        <v>58.44</v>
      </c>
      <c r="O79">
        <v>1803.3641</v>
      </c>
      <c r="P79">
        <v>1803.3641</v>
      </c>
    </row>
    <row r="80" spans="1:16">
      <c r="A80">
        <f t="shared" si="2"/>
        <v>10</v>
      </c>
      <c r="B80" t="s">
        <v>351</v>
      </c>
      <c r="C80">
        <v>20502</v>
      </c>
      <c r="E80" t="s">
        <v>868</v>
      </c>
      <c r="F80">
        <v>3755.75</v>
      </c>
      <c r="G80">
        <v>365.68</v>
      </c>
      <c r="N80">
        <v>1550.86</v>
      </c>
      <c r="O80">
        <v>5672.29</v>
      </c>
      <c r="P80">
        <v>5672.29</v>
      </c>
    </row>
    <row r="81" spans="1:16">
      <c r="A81">
        <f t="shared" si="2"/>
        <v>11</v>
      </c>
      <c r="B81" t="s">
        <v>351</v>
      </c>
      <c r="C81">
        <v>20502</v>
      </c>
      <c r="D81">
        <v>2050203</v>
      </c>
      <c r="E81" t="s">
        <v>207</v>
      </c>
      <c r="F81">
        <v>3755.75</v>
      </c>
      <c r="N81">
        <v>300</v>
      </c>
      <c r="O81">
        <v>4055.75</v>
      </c>
      <c r="P81">
        <v>4055.75</v>
      </c>
    </row>
    <row r="82" spans="1:16">
      <c r="A82">
        <f t="shared" si="2"/>
        <v>12</v>
      </c>
      <c r="B82" t="s">
        <v>351</v>
      </c>
      <c r="C82">
        <v>20502</v>
      </c>
      <c r="D82">
        <v>2050299</v>
      </c>
      <c r="E82" t="s">
        <v>889</v>
      </c>
      <c r="G82">
        <v>365.68</v>
      </c>
      <c r="N82">
        <v>1250.86</v>
      </c>
      <c r="O82">
        <v>1616.54</v>
      </c>
      <c r="P82">
        <v>1616.54</v>
      </c>
    </row>
    <row r="83" spans="1:16">
      <c r="A83">
        <f t="shared" si="2"/>
        <v>7</v>
      </c>
      <c r="B83" t="s">
        <v>894</v>
      </c>
      <c r="E83" t="s">
        <v>894</v>
      </c>
      <c r="F83">
        <v>1084.0993</v>
      </c>
      <c r="G83">
        <v>204.009</v>
      </c>
      <c r="H83">
        <v>257.3466</v>
      </c>
      <c r="I83">
        <v>425.4048</v>
      </c>
      <c r="J83">
        <v>261.0153</v>
      </c>
      <c r="K83">
        <v>95.526</v>
      </c>
      <c r="L83">
        <v>10.4406</v>
      </c>
      <c r="M83">
        <v>195.7615</v>
      </c>
      <c r="N83">
        <v>43.92</v>
      </c>
      <c r="O83">
        <v>2577.5231</v>
      </c>
      <c r="P83">
        <v>2577.5231</v>
      </c>
    </row>
    <row r="84" spans="1:16">
      <c r="A84">
        <f t="shared" si="2"/>
        <v>8</v>
      </c>
      <c r="B84" t="s">
        <v>894</v>
      </c>
      <c r="C84">
        <v>20502</v>
      </c>
      <c r="E84" t="s">
        <v>868</v>
      </c>
      <c r="F84">
        <v>1084.0993</v>
      </c>
      <c r="G84">
        <v>204.009</v>
      </c>
      <c r="H84">
        <v>257.3466</v>
      </c>
      <c r="I84">
        <v>425.4048</v>
      </c>
      <c r="J84">
        <v>261.0153</v>
      </c>
      <c r="K84">
        <v>95.526</v>
      </c>
      <c r="L84">
        <v>10.4406</v>
      </c>
      <c r="M84">
        <v>195.7615</v>
      </c>
      <c r="N84">
        <v>43.92</v>
      </c>
      <c r="O84">
        <v>2577.5231</v>
      </c>
      <c r="P84">
        <v>2577.5231</v>
      </c>
    </row>
    <row r="85" spans="1:16">
      <c r="A85">
        <f t="shared" si="2"/>
        <v>9</v>
      </c>
      <c r="B85" t="s">
        <v>894</v>
      </c>
      <c r="C85">
        <v>20502</v>
      </c>
      <c r="D85">
        <v>2050201</v>
      </c>
      <c r="E85" t="s">
        <v>205</v>
      </c>
      <c r="F85">
        <v>27.658</v>
      </c>
      <c r="O85">
        <v>27.658</v>
      </c>
      <c r="P85">
        <v>27.658</v>
      </c>
    </row>
    <row r="86" spans="1:16">
      <c r="A86">
        <f t="shared" si="2"/>
        <v>10</v>
      </c>
      <c r="B86" t="s">
        <v>894</v>
      </c>
      <c r="C86">
        <v>20502</v>
      </c>
      <c r="D86">
        <v>2050202</v>
      </c>
      <c r="E86" t="s">
        <v>167</v>
      </c>
      <c r="F86">
        <v>43.3236</v>
      </c>
      <c r="G86">
        <v>204.009</v>
      </c>
      <c r="H86">
        <v>257.3466</v>
      </c>
      <c r="I86">
        <v>425.4048</v>
      </c>
      <c r="J86">
        <v>261.0153</v>
      </c>
      <c r="K86">
        <v>95.526</v>
      </c>
      <c r="L86">
        <v>10.4406</v>
      </c>
      <c r="M86">
        <v>195.7615</v>
      </c>
      <c r="N86">
        <v>43.92</v>
      </c>
      <c r="O86">
        <v>1536.7474</v>
      </c>
      <c r="P86">
        <v>1536.7474</v>
      </c>
    </row>
    <row r="87" spans="1:16">
      <c r="A87">
        <f t="shared" si="2"/>
        <v>11</v>
      </c>
      <c r="B87" t="s">
        <v>894</v>
      </c>
      <c r="C87">
        <v>20502</v>
      </c>
      <c r="D87">
        <v>2050203</v>
      </c>
      <c r="E87" t="s">
        <v>207</v>
      </c>
      <c r="F87">
        <v>1013.1177</v>
      </c>
      <c r="O87">
        <v>1013.1177</v>
      </c>
      <c r="P87">
        <v>1013.1177</v>
      </c>
    </row>
    <row r="88" spans="1:16">
      <c r="A88">
        <f t="shared" si="2"/>
        <v>7</v>
      </c>
      <c r="B88" t="s">
        <v>895</v>
      </c>
      <c r="E88" t="s">
        <v>895</v>
      </c>
      <c r="F88">
        <v>444.5177</v>
      </c>
      <c r="G88">
        <v>122.772</v>
      </c>
      <c r="H88">
        <v>163.6601</v>
      </c>
      <c r="I88">
        <v>228.576</v>
      </c>
      <c r="J88">
        <v>124.2269</v>
      </c>
      <c r="K88">
        <v>53.766</v>
      </c>
      <c r="L88">
        <v>4.9691</v>
      </c>
      <c r="M88">
        <v>93.1702</v>
      </c>
      <c r="N88">
        <v>24.72</v>
      </c>
      <c r="O88">
        <v>1260.378</v>
      </c>
      <c r="P88">
        <v>1260.378</v>
      </c>
    </row>
    <row r="89" spans="1:16">
      <c r="A89">
        <f t="shared" si="2"/>
        <v>8</v>
      </c>
      <c r="B89" t="s">
        <v>895</v>
      </c>
      <c r="C89">
        <v>20502</v>
      </c>
      <c r="E89" t="s">
        <v>868</v>
      </c>
      <c r="F89">
        <v>444.5177</v>
      </c>
      <c r="G89">
        <v>122.772</v>
      </c>
      <c r="H89">
        <v>163.6601</v>
      </c>
      <c r="I89">
        <v>228.576</v>
      </c>
      <c r="J89">
        <v>124.2269</v>
      </c>
      <c r="K89">
        <v>53.766</v>
      </c>
      <c r="L89">
        <v>4.9691</v>
      </c>
      <c r="M89">
        <v>93.1702</v>
      </c>
      <c r="N89">
        <v>24.72</v>
      </c>
      <c r="O89">
        <v>1260.378</v>
      </c>
      <c r="P89">
        <v>1260.378</v>
      </c>
    </row>
    <row r="90" spans="1:16">
      <c r="A90">
        <f t="shared" si="2"/>
        <v>9</v>
      </c>
      <c r="B90" t="s">
        <v>895</v>
      </c>
      <c r="C90">
        <v>20502</v>
      </c>
      <c r="D90">
        <v>2050202</v>
      </c>
      <c r="E90" t="s">
        <v>167</v>
      </c>
      <c r="F90">
        <v>108.1448</v>
      </c>
      <c r="G90">
        <v>122.772</v>
      </c>
      <c r="H90">
        <v>163.6601</v>
      </c>
      <c r="I90">
        <v>228.576</v>
      </c>
      <c r="J90">
        <v>124.2269</v>
      </c>
      <c r="K90">
        <v>53.766</v>
      </c>
      <c r="L90">
        <v>4.9691</v>
      </c>
      <c r="M90">
        <v>93.1702</v>
      </c>
      <c r="N90">
        <v>24.72</v>
      </c>
      <c r="O90">
        <v>924.0051</v>
      </c>
      <c r="P90">
        <v>924.0051</v>
      </c>
    </row>
    <row r="91" spans="1:16">
      <c r="A91">
        <f t="shared" si="2"/>
        <v>10</v>
      </c>
      <c r="B91" t="s">
        <v>895</v>
      </c>
      <c r="C91">
        <v>20502</v>
      </c>
      <c r="D91">
        <v>2050203</v>
      </c>
      <c r="E91" t="s">
        <v>207</v>
      </c>
      <c r="F91">
        <v>336.3729</v>
      </c>
      <c r="O91">
        <v>336.3729</v>
      </c>
      <c r="P91">
        <v>336.3729</v>
      </c>
    </row>
    <row r="92" spans="1:16">
      <c r="A92">
        <f t="shared" si="2"/>
        <v>7</v>
      </c>
      <c r="B92" t="s">
        <v>896</v>
      </c>
      <c r="E92" t="s">
        <v>896</v>
      </c>
      <c r="F92">
        <v>1263.3274</v>
      </c>
      <c r="G92">
        <v>217.428</v>
      </c>
      <c r="H92">
        <v>358.175</v>
      </c>
      <c r="I92">
        <v>344.4004</v>
      </c>
      <c r="J92">
        <v>285.647</v>
      </c>
      <c r="K92">
        <v>115.884</v>
      </c>
      <c r="L92">
        <v>11.4259</v>
      </c>
      <c r="M92">
        <v>214.2353</v>
      </c>
      <c r="N92">
        <v>53.28</v>
      </c>
      <c r="O92">
        <v>2863.803</v>
      </c>
      <c r="P92">
        <v>2863.803</v>
      </c>
    </row>
    <row r="93" spans="1:16">
      <c r="A93">
        <f t="shared" si="2"/>
        <v>8</v>
      </c>
      <c r="B93" t="s">
        <v>896</v>
      </c>
      <c r="C93">
        <v>20502</v>
      </c>
      <c r="E93" t="s">
        <v>868</v>
      </c>
      <c r="F93">
        <v>1263.3274</v>
      </c>
      <c r="G93">
        <v>217.428</v>
      </c>
      <c r="H93">
        <v>358.175</v>
      </c>
      <c r="I93">
        <v>344.4004</v>
      </c>
      <c r="J93">
        <v>285.647</v>
      </c>
      <c r="K93">
        <v>115.884</v>
      </c>
      <c r="L93">
        <v>11.4259</v>
      </c>
      <c r="M93">
        <v>214.2353</v>
      </c>
      <c r="N93">
        <v>53.28</v>
      </c>
      <c r="O93">
        <v>2863.803</v>
      </c>
      <c r="P93">
        <v>2863.803</v>
      </c>
    </row>
    <row r="94" spans="1:16">
      <c r="A94">
        <f t="shared" si="2"/>
        <v>9</v>
      </c>
      <c r="B94" t="s">
        <v>896</v>
      </c>
      <c r="C94">
        <v>20502</v>
      </c>
      <c r="D94">
        <v>2050201</v>
      </c>
      <c r="E94" t="s">
        <v>205</v>
      </c>
      <c r="F94">
        <v>55.9799</v>
      </c>
      <c r="O94">
        <v>55.9799</v>
      </c>
      <c r="P94">
        <v>55.9799</v>
      </c>
    </row>
    <row r="95" spans="1:16">
      <c r="A95">
        <f t="shared" si="2"/>
        <v>10</v>
      </c>
      <c r="B95" t="s">
        <v>896</v>
      </c>
      <c r="C95">
        <v>20502</v>
      </c>
      <c r="D95">
        <v>2050202</v>
      </c>
      <c r="E95" t="s">
        <v>167</v>
      </c>
      <c r="F95">
        <v>0.9468</v>
      </c>
      <c r="G95">
        <v>217.428</v>
      </c>
      <c r="H95">
        <v>358.175</v>
      </c>
      <c r="I95">
        <v>344.4004</v>
      </c>
      <c r="J95">
        <v>285.647</v>
      </c>
      <c r="K95">
        <v>115.884</v>
      </c>
      <c r="L95">
        <v>11.4259</v>
      </c>
      <c r="M95">
        <v>214.2353</v>
      </c>
      <c r="N95">
        <v>53.28</v>
      </c>
      <c r="O95">
        <v>1601.4224</v>
      </c>
      <c r="P95">
        <v>1601.4224</v>
      </c>
    </row>
    <row r="96" spans="1:16">
      <c r="A96">
        <f t="shared" si="2"/>
        <v>11</v>
      </c>
      <c r="B96" t="s">
        <v>896</v>
      </c>
      <c r="C96">
        <v>20502</v>
      </c>
      <c r="D96">
        <v>2050203</v>
      </c>
      <c r="E96" t="s">
        <v>207</v>
      </c>
      <c r="F96">
        <v>1206.4007</v>
      </c>
      <c r="O96">
        <v>1206.4007</v>
      </c>
      <c r="P96">
        <v>1206.4007</v>
      </c>
    </row>
    <row r="97" spans="1:16">
      <c r="A97">
        <f t="shared" si="2"/>
        <v>7</v>
      </c>
      <c r="B97" t="s">
        <v>4</v>
      </c>
      <c r="E97" t="s">
        <v>4</v>
      </c>
      <c r="F97">
        <v>255.3512</v>
      </c>
      <c r="G97">
        <v>55.644</v>
      </c>
      <c r="H97">
        <v>74.6723</v>
      </c>
      <c r="I97">
        <v>63.4198</v>
      </c>
      <c r="J97">
        <v>57.4458</v>
      </c>
      <c r="K97">
        <v>25.056</v>
      </c>
      <c r="L97">
        <v>2.2978</v>
      </c>
      <c r="M97">
        <v>43.0843</v>
      </c>
      <c r="N97">
        <v>11.52</v>
      </c>
      <c r="O97">
        <v>588.4912</v>
      </c>
      <c r="P97">
        <v>588.4912</v>
      </c>
    </row>
    <row r="98" spans="1:16">
      <c r="A98">
        <f t="shared" si="2"/>
        <v>8</v>
      </c>
      <c r="B98" t="s">
        <v>4</v>
      </c>
      <c r="C98">
        <v>20502</v>
      </c>
      <c r="E98" t="s">
        <v>868</v>
      </c>
      <c r="F98">
        <v>255.3512</v>
      </c>
      <c r="G98">
        <v>55.644</v>
      </c>
      <c r="H98">
        <v>74.6723</v>
      </c>
      <c r="I98">
        <v>63.4198</v>
      </c>
      <c r="J98">
        <v>57.4458</v>
      </c>
      <c r="K98">
        <v>25.056</v>
      </c>
      <c r="L98">
        <v>2.2978</v>
      </c>
      <c r="M98">
        <v>43.0843</v>
      </c>
      <c r="N98">
        <v>11.52</v>
      </c>
      <c r="O98">
        <v>588.4912</v>
      </c>
      <c r="P98">
        <v>588.4912</v>
      </c>
    </row>
    <row r="99" spans="1:16">
      <c r="A99">
        <f t="shared" si="2"/>
        <v>9</v>
      </c>
      <c r="B99" t="s">
        <v>4</v>
      </c>
      <c r="C99">
        <v>20502</v>
      </c>
      <c r="D99">
        <v>2050201</v>
      </c>
      <c r="E99" t="s">
        <v>205</v>
      </c>
      <c r="F99">
        <v>25.8933</v>
      </c>
      <c r="O99">
        <v>25.8933</v>
      </c>
      <c r="P99">
        <v>25.8933</v>
      </c>
    </row>
    <row r="100" spans="1:16">
      <c r="A100">
        <f t="shared" si="2"/>
        <v>10</v>
      </c>
      <c r="B100" t="s">
        <v>4</v>
      </c>
      <c r="C100">
        <v>20502</v>
      </c>
      <c r="D100">
        <v>2050202</v>
      </c>
      <c r="E100" t="s">
        <v>167</v>
      </c>
      <c r="F100">
        <v>1.2246</v>
      </c>
      <c r="G100">
        <v>55.644</v>
      </c>
      <c r="H100">
        <v>74.6723</v>
      </c>
      <c r="I100">
        <v>63.4198</v>
      </c>
      <c r="J100">
        <v>57.4458</v>
      </c>
      <c r="K100">
        <v>25.056</v>
      </c>
      <c r="L100">
        <v>2.2978</v>
      </c>
      <c r="M100">
        <v>43.0843</v>
      </c>
      <c r="N100">
        <v>11.52</v>
      </c>
      <c r="O100">
        <v>334.3646</v>
      </c>
      <c r="P100">
        <v>334.3646</v>
      </c>
    </row>
    <row r="101" spans="1:16">
      <c r="A101">
        <f t="shared" si="2"/>
        <v>11</v>
      </c>
      <c r="B101" t="s">
        <v>4</v>
      </c>
      <c r="C101">
        <v>20502</v>
      </c>
      <c r="D101">
        <v>2050203</v>
      </c>
      <c r="E101" t="s">
        <v>207</v>
      </c>
      <c r="F101">
        <v>228.2333</v>
      </c>
      <c r="O101">
        <v>228.2333</v>
      </c>
      <c r="P101">
        <v>228.2333</v>
      </c>
    </row>
    <row r="102" spans="1:16">
      <c r="A102">
        <f t="shared" si="2"/>
        <v>7</v>
      </c>
      <c r="B102" t="s">
        <v>897</v>
      </c>
      <c r="E102" t="s">
        <v>897</v>
      </c>
      <c r="F102">
        <v>633.0547</v>
      </c>
      <c r="G102">
        <v>106.212</v>
      </c>
      <c r="H102">
        <v>183.4499</v>
      </c>
      <c r="I102">
        <v>170.5182</v>
      </c>
      <c r="J102">
        <v>141.3274</v>
      </c>
      <c r="K102">
        <v>58.464</v>
      </c>
      <c r="L102">
        <v>5.6531</v>
      </c>
      <c r="M102">
        <v>105.9955</v>
      </c>
      <c r="N102">
        <v>26.88</v>
      </c>
      <c r="O102">
        <v>1431.5548</v>
      </c>
      <c r="P102">
        <v>1431.5548</v>
      </c>
    </row>
    <row r="103" spans="1:16">
      <c r="A103">
        <f t="shared" ref="A103:A134" si="3">IF(B103&lt;&gt;B102,7,A102+1)</f>
        <v>8</v>
      </c>
      <c r="B103" t="s">
        <v>897</v>
      </c>
      <c r="C103">
        <v>20502</v>
      </c>
      <c r="E103" t="s">
        <v>868</v>
      </c>
      <c r="F103">
        <v>633.0547</v>
      </c>
      <c r="G103">
        <v>106.212</v>
      </c>
      <c r="H103">
        <v>183.4499</v>
      </c>
      <c r="I103">
        <v>170.5182</v>
      </c>
      <c r="J103">
        <v>141.3274</v>
      </c>
      <c r="K103">
        <v>58.464</v>
      </c>
      <c r="L103">
        <v>5.6531</v>
      </c>
      <c r="M103">
        <v>105.9955</v>
      </c>
      <c r="N103">
        <v>26.88</v>
      </c>
      <c r="O103">
        <v>1431.5548</v>
      </c>
      <c r="P103">
        <v>1431.5548</v>
      </c>
    </row>
    <row r="104" spans="1:16">
      <c r="A104">
        <f t="shared" si="3"/>
        <v>9</v>
      </c>
      <c r="B104" t="s">
        <v>897</v>
      </c>
      <c r="C104">
        <v>20502</v>
      </c>
      <c r="D104">
        <v>2050201</v>
      </c>
      <c r="E104" t="s">
        <v>205</v>
      </c>
      <c r="F104">
        <v>36.4349</v>
      </c>
      <c r="O104">
        <v>36.4349</v>
      </c>
      <c r="P104">
        <v>36.4349</v>
      </c>
    </row>
    <row r="105" spans="1:16">
      <c r="A105">
        <f t="shared" si="3"/>
        <v>10</v>
      </c>
      <c r="B105" t="s">
        <v>897</v>
      </c>
      <c r="C105">
        <v>20502</v>
      </c>
      <c r="D105">
        <v>2050202</v>
      </c>
      <c r="E105" t="s">
        <v>167</v>
      </c>
      <c r="F105">
        <v>1.308</v>
      </c>
      <c r="G105">
        <v>106.212</v>
      </c>
      <c r="H105">
        <v>183.4499</v>
      </c>
      <c r="I105">
        <v>170.5182</v>
      </c>
      <c r="J105">
        <v>141.3274</v>
      </c>
      <c r="K105">
        <v>58.464</v>
      </c>
      <c r="L105">
        <v>5.6531</v>
      </c>
      <c r="M105">
        <v>105.9955</v>
      </c>
      <c r="N105">
        <v>26.88</v>
      </c>
      <c r="O105">
        <v>799.8081</v>
      </c>
      <c r="P105">
        <v>799.8081</v>
      </c>
    </row>
    <row r="106" spans="1:16">
      <c r="A106">
        <f t="shared" si="3"/>
        <v>11</v>
      </c>
      <c r="B106" t="s">
        <v>897</v>
      </c>
      <c r="C106">
        <v>20502</v>
      </c>
      <c r="D106">
        <v>2050203</v>
      </c>
      <c r="E106" t="s">
        <v>207</v>
      </c>
      <c r="F106">
        <v>595.3118</v>
      </c>
      <c r="O106">
        <v>595.3118</v>
      </c>
      <c r="P106">
        <v>595.3118</v>
      </c>
    </row>
    <row r="107" spans="1:16">
      <c r="A107">
        <f t="shared" si="3"/>
        <v>7</v>
      </c>
      <c r="B107" t="s">
        <v>898</v>
      </c>
      <c r="E107" t="s">
        <v>898</v>
      </c>
      <c r="F107">
        <v>2420.3676</v>
      </c>
      <c r="G107">
        <v>8.796</v>
      </c>
      <c r="H107">
        <v>677.8935</v>
      </c>
      <c r="I107">
        <v>891.1364</v>
      </c>
      <c r="J107">
        <v>566.1059</v>
      </c>
      <c r="K107">
        <v>200.448</v>
      </c>
      <c r="L107">
        <v>22.6442</v>
      </c>
      <c r="M107">
        <v>424.5794</v>
      </c>
      <c r="N107">
        <v>92.16</v>
      </c>
      <c r="O107">
        <v>5304.131</v>
      </c>
      <c r="P107">
        <v>5304.131</v>
      </c>
    </row>
    <row r="108" spans="1:16">
      <c r="A108">
        <f t="shared" si="3"/>
        <v>8</v>
      </c>
      <c r="B108" t="s">
        <v>898</v>
      </c>
      <c r="C108">
        <v>20502</v>
      </c>
      <c r="E108" t="s">
        <v>868</v>
      </c>
      <c r="F108">
        <v>2420.3676</v>
      </c>
      <c r="G108">
        <v>8.796</v>
      </c>
      <c r="H108">
        <v>677.8935</v>
      </c>
      <c r="I108">
        <v>891.1364</v>
      </c>
      <c r="J108">
        <v>566.1059</v>
      </c>
      <c r="K108">
        <v>200.448</v>
      </c>
      <c r="L108">
        <v>22.6442</v>
      </c>
      <c r="M108">
        <v>424.5794</v>
      </c>
      <c r="N108">
        <v>92.16</v>
      </c>
      <c r="O108">
        <v>5304.131</v>
      </c>
      <c r="P108">
        <v>5304.131</v>
      </c>
    </row>
    <row r="109" spans="1:16">
      <c r="A109">
        <f t="shared" si="3"/>
        <v>9</v>
      </c>
      <c r="B109" t="s">
        <v>898</v>
      </c>
      <c r="C109">
        <v>20502</v>
      </c>
      <c r="D109">
        <v>2050203</v>
      </c>
      <c r="E109" t="s">
        <v>207</v>
      </c>
      <c r="F109">
        <v>2420.3676</v>
      </c>
      <c r="G109">
        <v>8.796</v>
      </c>
      <c r="H109">
        <v>677.8935</v>
      </c>
      <c r="I109">
        <v>891.1364</v>
      </c>
      <c r="J109">
        <v>566.1059</v>
      </c>
      <c r="K109">
        <v>200.448</v>
      </c>
      <c r="L109">
        <v>22.6442</v>
      </c>
      <c r="M109">
        <v>424.5794</v>
      </c>
      <c r="N109">
        <v>92.16</v>
      </c>
      <c r="O109">
        <v>5304.131</v>
      </c>
      <c r="P109">
        <v>5304.131</v>
      </c>
    </row>
    <row r="110" spans="1:16">
      <c r="A110">
        <f t="shared" si="3"/>
        <v>7</v>
      </c>
      <c r="B110" t="s">
        <v>899</v>
      </c>
      <c r="E110" t="s">
        <v>899</v>
      </c>
      <c r="F110">
        <v>726.2306</v>
      </c>
      <c r="G110">
        <v>197.496</v>
      </c>
      <c r="H110">
        <v>251.5215</v>
      </c>
      <c r="I110">
        <v>362.8104</v>
      </c>
      <c r="J110">
        <v>197.3528</v>
      </c>
      <c r="K110">
        <v>82.998</v>
      </c>
      <c r="L110">
        <v>7.8941</v>
      </c>
      <c r="M110">
        <v>148.0146</v>
      </c>
      <c r="N110">
        <v>38.16</v>
      </c>
      <c r="O110">
        <v>2012.478</v>
      </c>
      <c r="P110">
        <v>2012.478</v>
      </c>
    </row>
    <row r="111" spans="1:16">
      <c r="A111">
        <f t="shared" si="3"/>
        <v>8</v>
      </c>
      <c r="B111" t="s">
        <v>899</v>
      </c>
      <c r="C111">
        <v>20502</v>
      </c>
      <c r="E111" t="s">
        <v>868</v>
      </c>
      <c r="F111">
        <v>726.2306</v>
      </c>
      <c r="G111">
        <v>197.496</v>
      </c>
      <c r="H111">
        <v>251.5215</v>
      </c>
      <c r="I111">
        <v>362.8104</v>
      </c>
      <c r="J111">
        <v>197.3528</v>
      </c>
      <c r="K111">
        <v>82.998</v>
      </c>
      <c r="L111">
        <v>7.8941</v>
      </c>
      <c r="M111">
        <v>148.0146</v>
      </c>
      <c r="N111">
        <v>38.16</v>
      </c>
      <c r="O111">
        <v>2012.478</v>
      </c>
      <c r="P111">
        <v>2012.478</v>
      </c>
    </row>
    <row r="112" spans="1:16">
      <c r="A112">
        <f t="shared" si="3"/>
        <v>9</v>
      </c>
      <c r="B112" t="s">
        <v>899</v>
      </c>
      <c r="C112">
        <v>20502</v>
      </c>
      <c r="D112">
        <v>2050201</v>
      </c>
      <c r="E112" t="s">
        <v>205</v>
      </c>
      <c r="F112">
        <v>96.5018</v>
      </c>
      <c r="O112">
        <v>96.5018</v>
      </c>
      <c r="P112">
        <v>96.5018</v>
      </c>
    </row>
    <row r="113" spans="1:16">
      <c r="A113">
        <f t="shared" si="3"/>
        <v>10</v>
      </c>
      <c r="B113" t="s">
        <v>899</v>
      </c>
      <c r="C113">
        <v>20502</v>
      </c>
      <c r="D113">
        <v>2050202</v>
      </c>
      <c r="E113" t="s">
        <v>167</v>
      </c>
      <c r="F113">
        <v>30.3815</v>
      </c>
      <c r="G113">
        <v>197.496</v>
      </c>
      <c r="H113">
        <v>251.5215</v>
      </c>
      <c r="I113">
        <v>362.8104</v>
      </c>
      <c r="J113">
        <v>197.3528</v>
      </c>
      <c r="K113">
        <v>82.998</v>
      </c>
      <c r="L113">
        <v>7.8941</v>
      </c>
      <c r="M113">
        <v>148.0146</v>
      </c>
      <c r="N113">
        <v>38.16</v>
      </c>
      <c r="O113">
        <v>1316.6289</v>
      </c>
      <c r="P113">
        <v>1316.6289</v>
      </c>
    </row>
    <row r="114" spans="1:16">
      <c r="A114">
        <f t="shared" si="3"/>
        <v>11</v>
      </c>
      <c r="B114" t="s">
        <v>899</v>
      </c>
      <c r="C114">
        <v>20502</v>
      </c>
      <c r="D114">
        <v>2050203</v>
      </c>
      <c r="E114" t="s">
        <v>207</v>
      </c>
      <c r="F114">
        <v>599.3473</v>
      </c>
      <c r="O114">
        <v>599.3473</v>
      </c>
      <c r="P114">
        <v>599.3473</v>
      </c>
    </row>
    <row r="115" spans="1:16">
      <c r="A115">
        <f t="shared" si="3"/>
        <v>7</v>
      </c>
      <c r="B115" t="s">
        <v>900</v>
      </c>
      <c r="E115" t="s">
        <v>900</v>
      </c>
      <c r="F115">
        <v>1037.234</v>
      </c>
      <c r="G115">
        <v>200.127</v>
      </c>
      <c r="H115">
        <v>330.6561</v>
      </c>
      <c r="I115">
        <v>467.7408</v>
      </c>
      <c r="J115">
        <v>265.4955</v>
      </c>
      <c r="K115">
        <v>105.966</v>
      </c>
      <c r="L115">
        <v>10.6198</v>
      </c>
      <c r="M115">
        <v>199.1216</v>
      </c>
      <c r="N115">
        <v>48.72</v>
      </c>
      <c r="O115">
        <v>2665.6808</v>
      </c>
      <c r="P115">
        <v>2665.6808</v>
      </c>
    </row>
    <row r="116" spans="1:16">
      <c r="A116">
        <f t="shared" si="3"/>
        <v>8</v>
      </c>
      <c r="B116" t="s">
        <v>900</v>
      </c>
      <c r="C116">
        <v>20502</v>
      </c>
      <c r="E116" t="s">
        <v>868</v>
      </c>
      <c r="F116">
        <v>1037.234</v>
      </c>
      <c r="G116">
        <v>200.127</v>
      </c>
      <c r="H116">
        <v>330.6561</v>
      </c>
      <c r="I116">
        <v>467.7408</v>
      </c>
      <c r="J116">
        <v>265.4955</v>
      </c>
      <c r="K116">
        <v>105.966</v>
      </c>
      <c r="L116">
        <v>10.6198</v>
      </c>
      <c r="M116">
        <v>199.1216</v>
      </c>
      <c r="N116">
        <v>48.72</v>
      </c>
      <c r="O116">
        <v>2665.6808</v>
      </c>
      <c r="P116">
        <v>2665.6808</v>
      </c>
    </row>
    <row r="117" spans="1:16">
      <c r="A117">
        <f t="shared" si="3"/>
        <v>9</v>
      </c>
      <c r="B117" t="s">
        <v>900</v>
      </c>
      <c r="C117">
        <v>20502</v>
      </c>
      <c r="D117">
        <v>2050201</v>
      </c>
      <c r="E117" t="s">
        <v>205</v>
      </c>
      <c r="F117">
        <v>23.154</v>
      </c>
      <c r="O117">
        <v>23.154</v>
      </c>
      <c r="P117">
        <v>23.154</v>
      </c>
    </row>
    <row r="118" spans="1:16">
      <c r="A118">
        <f t="shared" si="3"/>
        <v>10</v>
      </c>
      <c r="B118" t="s">
        <v>900</v>
      </c>
      <c r="C118">
        <v>20502</v>
      </c>
      <c r="D118">
        <v>2050202</v>
      </c>
      <c r="E118" t="s">
        <v>167</v>
      </c>
      <c r="F118">
        <v>1.2708</v>
      </c>
      <c r="G118">
        <v>200.127</v>
      </c>
      <c r="H118">
        <v>330.6561</v>
      </c>
      <c r="I118">
        <v>467.7408</v>
      </c>
      <c r="J118">
        <v>265.4955</v>
      </c>
      <c r="K118">
        <v>105.966</v>
      </c>
      <c r="L118">
        <v>10.6198</v>
      </c>
      <c r="M118">
        <v>199.1216</v>
      </c>
      <c r="N118">
        <v>48.72</v>
      </c>
      <c r="O118">
        <v>1629.7176</v>
      </c>
      <c r="P118">
        <v>1629.7176</v>
      </c>
    </row>
    <row r="119" spans="1:16">
      <c r="A119">
        <f t="shared" si="3"/>
        <v>11</v>
      </c>
      <c r="B119" t="s">
        <v>900</v>
      </c>
      <c r="C119">
        <v>20502</v>
      </c>
      <c r="D119">
        <v>2050203</v>
      </c>
      <c r="E119" t="s">
        <v>207</v>
      </c>
      <c r="F119">
        <v>1012.8092</v>
      </c>
      <c r="O119">
        <v>1012.8092</v>
      </c>
      <c r="P119">
        <v>1012.8092</v>
      </c>
    </row>
    <row r="120" spans="1:16">
      <c r="A120">
        <f t="shared" si="3"/>
        <v>7</v>
      </c>
      <c r="B120" t="s">
        <v>901</v>
      </c>
      <c r="E120" t="s">
        <v>901</v>
      </c>
      <c r="F120">
        <v>109.2071</v>
      </c>
      <c r="G120">
        <v>37.824</v>
      </c>
      <c r="H120">
        <v>42.6808</v>
      </c>
      <c r="I120">
        <v>60.5952</v>
      </c>
      <c r="J120">
        <v>31.4953</v>
      </c>
      <c r="K120">
        <v>14.094</v>
      </c>
      <c r="L120">
        <v>1.2598</v>
      </c>
      <c r="M120">
        <v>23.6215</v>
      </c>
      <c r="N120">
        <v>6.48</v>
      </c>
      <c r="O120">
        <v>327.2577</v>
      </c>
      <c r="P120">
        <v>327.2577</v>
      </c>
    </row>
    <row r="121" spans="1:16">
      <c r="A121">
        <f t="shared" si="3"/>
        <v>8</v>
      </c>
      <c r="B121" t="s">
        <v>901</v>
      </c>
      <c r="C121">
        <v>20502</v>
      </c>
      <c r="E121" t="s">
        <v>868</v>
      </c>
      <c r="F121">
        <v>109.2071</v>
      </c>
      <c r="G121">
        <v>37.824</v>
      </c>
      <c r="H121">
        <v>42.6808</v>
      </c>
      <c r="I121">
        <v>60.5952</v>
      </c>
      <c r="J121">
        <v>31.4953</v>
      </c>
      <c r="K121">
        <v>14.094</v>
      </c>
      <c r="L121">
        <v>1.2598</v>
      </c>
      <c r="M121">
        <v>23.6215</v>
      </c>
      <c r="N121">
        <v>6.48</v>
      </c>
      <c r="O121">
        <v>327.2577</v>
      </c>
      <c r="P121">
        <v>327.2577</v>
      </c>
    </row>
    <row r="122" spans="1:16">
      <c r="A122">
        <f t="shared" si="3"/>
        <v>9</v>
      </c>
      <c r="B122" t="s">
        <v>901</v>
      </c>
      <c r="C122">
        <v>20502</v>
      </c>
      <c r="D122">
        <v>2050202</v>
      </c>
      <c r="E122" t="s">
        <v>167</v>
      </c>
      <c r="F122">
        <v>109.2071</v>
      </c>
      <c r="G122">
        <v>37.824</v>
      </c>
      <c r="H122">
        <v>42.6808</v>
      </c>
      <c r="I122">
        <v>60.5952</v>
      </c>
      <c r="J122">
        <v>31.4953</v>
      </c>
      <c r="K122">
        <v>14.094</v>
      </c>
      <c r="L122">
        <v>1.2598</v>
      </c>
      <c r="M122">
        <v>23.6215</v>
      </c>
      <c r="N122">
        <v>6.48</v>
      </c>
      <c r="O122">
        <v>327.2577</v>
      </c>
      <c r="P122">
        <v>327.2577</v>
      </c>
    </row>
    <row r="123" spans="1:16">
      <c r="A123">
        <f t="shared" si="3"/>
        <v>7</v>
      </c>
      <c r="B123" t="s">
        <v>902</v>
      </c>
      <c r="E123" t="s">
        <v>902</v>
      </c>
      <c r="F123">
        <v>1398.9408</v>
      </c>
      <c r="G123">
        <v>359.676</v>
      </c>
      <c r="H123">
        <v>447.9978</v>
      </c>
      <c r="I123">
        <v>650.0628</v>
      </c>
      <c r="J123">
        <v>317.3574</v>
      </c>
      <c r="K123">
        <v>53.9183</v>
      </c>
      <c r="L123">
        <v>13.8597</v>
      </c>
      <c r="M123">
        <v>259.8698</v>
      </c>
      <c r="N123">
        <v>69.12</v>
      </c>
      <c r="O123">
        <v>3570.8026</v>
      </c>
      <c r="P123">
        <v>3570.8026</v>
      </c>
    </row>
    <row r="124" spans="1:16">
      <c r="A124">
        <f t="shared" si="3"/>
        <v>8</v>
      </c>
      <c r="B124" t="s">
        <v>902</v>
      </c>
      <c r="C124">
        <v>20502</v>
      </c>
      <c r="E124" t="s">
        <v>868</v>
      </c>
      <c r="F124">
        <v>1398.9408</v>
      </c>
      <c r="G124">
        <v>359.676</v>
      </c>
      <c r="H124">
        <v>447.9978</v>
      </c>
      <c r="I124">
        <v>650.0628</v>
      </c>
      <c r="J124">
        <v>317.3574</v>
      </c>
      <c r="K124">
        <v>53.9183</v>
      </c>
      <c r="L124">
        <v>13.8597</v>
      </c>
      <c r="M124">
        <v>259.8698</v>
      </c>
      <c r="N124">
        <v>69.12</v>
      </c>
      <c r="O124">
        <v>3570.8026</v>
      </c>
      <c r="P124">
        <v>3570.8026</v>
      </c>
    </row>
    <row r="125" spans="1:16">
      <c r="A125">
        <f t="shared" si="3"/>
        <v>9</v>
      </c>
      <c r="B125" t="s">
        <v>902</v>
      </c>
      <c r="C125">
        <v>20502</v>
      </c>
      <c r="D125">
        <v>2050201</v>
      </c>
      <c r="E125" t="s">
        <v>205</v>
      </c>
      <c r="N125">
        <v>69.12</v>
      </c>
      <c r="O125">
        <v>69.12</v>
      </c>
      <c r="P125">
        <v>69.12</v>
      </c>
    </row>
    <row r="126" spans="1:16">
      <c r="A126">
        <f t="shared" si="3"/>
        <v>10</v>
      </c>
      <c r="B126" t="s">
        <v>902</v>
      </c>
      <c r="C126">
        <v>20502</v>
      </c>
      <c r="D126">
        <v>2050202</v>
      </c>
      <c r="E126" t="s">
        <v>167</v>
      </c>
      <c r="F126">
        <v>1397.9736</v>
      </c>
      <c r="H126">
        <v>331.5</v>
      </c>
      <c r="J126">
        <v>317.3574</v>
      </c>
      <c r="O126">
        <v>2046.831</v>
      </c>
      <c r="P126">
        <v>2046.831</v>
      </c>
    </row>
    <row r="127" spans="1:16">
      <c r="A127">
        <f t="shared" si="3"/>
        <v>11</v>
      </c>
      <c r="B127" t="s">
        <v>902</v>
      </c>
      <c r="C127">
        <v>20502</v>
      </c>
      <c r="D127">
        <v>2050203</v>
      </c>
      <c r="E127" t="s">
        <v>207</v>
      </c>
      <c r="F127">
        <v>0.9672</v>
      </c>
      <c r="G127">
        <v>359.676</v>
      </c>
      <c r="H127">
        <v>116.4978</v>
      </c>
      <c r="I127">
        <v>650.0628</v>
      </c>
      <c r="K127">
        <v>53.9183</v>
      </c>
      <c r="L127">
        <v>13.8597</v>
      </c>
      <c r="M127">
        <v>259.8698</v>
      </c>
      <c r="O127">
        <v>1454.8516</v>
      </c>
      <c r="P127">
        <v>1454.8516</v>
      </c>
    </row>
    <row r="128" spans="1:16">
      <c r="A128">
        <f t="shared" si="3"/>
        <v>7</v>
      </c>
      <c r="B128" t="s">
        <v>903</v>
      </c>
      <c r="E128" t="s">
        <v>903</v>
      </c>
      <c r="F128">
        <v>143.3831</v>
      </c>
      <c r="G128">
        <v>0.792</v>
      </c>
      <c r="H128">
        <v>46.2053</v>
      </c>
      <c r="I128">
        <v>96.7212</v>
      </c>
      <c r="J128">
        <v>40.1806</v>
      </c>
      <c r="K128">
        <v>15.138</v>
      </c>
      <c r="L128">
        <v>1.6072</v>
      </c>
      <c r="M128">
        <v>30.1354</v>
      </c>
      <c r="N128">
        <v>6.96</v>
      </c>
      <c r="O128">
        <v>381.1228</v>
      </c>
      <c r="P128">
        <v>381.1228</v>
      </c>
    </row>
    <row r="129" spans="1:16">
      <c r="A129">
        <f t="shared" si="3"/>
        <v>8</v>
      </c>
      <c r="B129" t="s">
        <v>903</v>
      </c>
      <c r="C129">
        <v>20507</v>
      </c>
      <c r="E129" t="s">
        <v>904</v>
      </c>
      <c r="F129">
        <v>143.3831</v>
      </c>
      <c r="G129">
        <v>0.792</v>
      </c>
      <c r="H129">
        <v>46.2053</v>
      </c>
      <c r="I129">
        <v>96.7212</v>
      </c>
      <c r="J129">
        <v>40.1806</v>
      </c>
      <c r="K129">
        <v>15.138</v>
      </c>
      <c r="L129">
        <v>1.6072</v>
      </c>
      <c r="M129">
        <v>30.1354</v>
      </c>
      <c r="N129">
        <v>6.96</v>
      </c>
      <c r="O129">
        <v>381.1228</v>
      </c>
      <c r="P129">
        <v>381.1228</v>
      </c>
    </row>
    <row r="130" spans="1:16">
      <c r="A130">
        <f t="shared" si="3"/>
        <v>9</v>
      </c>
      <c r="B130" t="s">
        <v>903</v>
      </c>
      <c r="C130">
        <v>20507</v>
      </c>
      <c r="D130">
        <v>2050701</v>
      </c>
      <c r="E130" t="s">
        <v>905</v>
      </c>
      <c r="F130">
        <v>143.3831</v>
      </c>
      <c r="G130">
        <v>0.792</v>
      </c>
      <c r="H130">
        <v>46.2053</v>
      </c>
      <c r="I130">
        <v>96.7212</v>
      </c>
      <c r="J130">
        <v>40.1806</v>
      </c>
      <c r="K130">
        <v>15.138</v>
      </c>
      <c r="L130">
        <v>1.6072</v>
      </c>
      <c r="M130">
        <v>30.1354</v>
      </c>
      <c r="N130">
        <v>6.96</v>
      </c>
      <c r="O130">
        <v>381.1228</v>
      </c>
      <c r="P130">
        <v>381.1228</v>
      </c>
    </row>
    <row r="131" spans="1:16">
      <c r="A131">
        <f t="shared" si="3"/>
        <v>7</v>
      </c>
      <c r="B131" t="s">
        <v>906</v>
      </c>
      <c r="E131" t="s">
        <v>906</v>
      </c>
      <c r="F131">
        <v>1214.131</v>
      </c>
      <c r="G131">
        <v>21.27</v>
      </c>
      <c r="H131">
        <v>345.7312</v>
      </c>
      <c r="I131">
        <v>477.9696</v>
      </c>
      <c r="J131">
        <v>298.9634</v>
      </c>
      <c r="K131">
        <v>103.356</v>
      </c>
      <c r="L131">
        <v>11.9585</v>
      </c>
      <c r="M131">
        <v>224.2225</v>
      </c>
      <c r="N131">
        <v>47.52</v>
      </c>
      <c r="O131">
        <v>2745.1222</v>
      </c>
      <c r="P131">
        <v>2745.1222</v>
      </c>
    </row>
    <row r="132" spans="1:16">
      <c r="A132">
        <f t="shared" si="3"/>
        <v>8</v>
      </c>
      <c r="B132" t="s">
        <v>906</v>
      </c>
      <c r="C132">
        <v>20502</v>
      </c>
      <c r="E132" t="s">
        <v>868</v>
      </c>
      <c r="F132">
        <v>1214.131</v>
      </c>
      <c r="G132">
        <v>21.27</v>
      </c>
      <c r="H132">
        <v>345.7312</v>
      </c>
      <c r="I132">
        <v>477.9696</v>
      </c>
      <c r="J132">
        <v>298.9634</v>
      </c>
      <c r="K132">
        <v>103.356</v>
      </c>
      <c r="L132">
        <v>11.9585</v>
      </c>
      <c r="M132">
        <v>224.2225</v>
      </c>
      <c r="N132">
        <v>47.52</v>
      </c>
      <c r="O132">
        <v>2745.1222</v>
      </c>
      <c r="P132">
        <v>2745.1222</v>
      </c>
    </row>
    <row r="133" spans="1:16">
      <c r="A133">
        <f t="shared" si="3"/>
        <v>9</v>
      </c>
      <c r="B133" t="s">
        <v>906</v>
      </c>
      <c r="C133">
        <v>20502</v>
      </c>
      <c r="D133">
        <v>2050202</v>
      </c>
      <c r="E133" t="s">
        <v>167</v>
      </c>
      <c r="F133">
        <v>68.9862</v>
      </c>
      <c r="G133">
        <v>21.27</v>
      </c>
      <c r="H133">
        <v>106.7312</v>
      </c>
      <c r="I133">
        <v>477.9696</v>
      </c>
      <c r="J133">
        <v>298.9634</v>
      </c>
      <c r="K133">
        <v>103.356</v>
      </c>
      <c r="L133">
        <v>11.9585</v>
      </c>
      <c r="M133">
        <v>224.2225</v>
      </c>
      <c r="N133">
        <v>47.52</v>
      </c>
      <c r="O133">
        <v>1360.9774</v>
      </c>
      <c r="P133">
        <v>1360.9774</v>
      </c>
    </row>
    <row r="134" spans="1:16">
      <c r="A134">
        <f t="shared" si="3"/>
        <v>10</v>
      </c>
      <c r="B134" t="s">
        <v>906</v>
      </c>
      <c r="C134">
        <v>20502</v>
      </c>
      <c r="D134">
        <v>2050203</v>
      </c>
      <c r="E134" t="s">
        <v>207</v>
      </c>
      <c r="F134">
        <v>1145.1448</v>
      </c>
      <c r="H134">
        <v>239</v>
      </c>
      <c r="O134">
        <v>1384.1448</v>
      </c>
      <c r="P134">
        <v>1384.1448</v>
      </c>
    </row>
    <row r="135" spans="1:16">
      <c r="A135">
        <f t="shared" ref="A135:A154" si="4">IF(B135&lt;&gt;B134,7,A134+1)</f>
        <v>7</v>
      </c>
      <c r="B135" t="s">
        <v>907</v>
      </c>
      <c r="E135" t="s">
        <v>907</v>
      </c>
      <c r="F135">
        <v>39.7272</v>
      </c>
      <c r="G135">
        <v>0.252</v>
      </c>
      <c r="H135">
        <v>11.7056</v>
      </c>
      <c r="I135">
        <v>16.9044</v>
      </c>
      <c r="J135">
        <v>9.5204</v>
      </c>
      <c r="K135">
        <v>3.654</v>
      </c>
      <c r="L135">
        <v>0.4311</v>
      </c>
      <c r="M135">
        <v>7.1852</v>
      </c>
      <c r="N135">
        <v>1.68</v>
      </c>
      <c r="O135">
        <v>91.0599</v>
      </c>
      <c r="P135">
        <v>91.0599</v>
      </c>
    </row>
    <row r="136" spans="1:16">
      <c r="A136">
        <f t="shared" si="4"/>
        <v>8</v>
      </c>
      <c r="B136" t="s">
        <v>907</v>
      </c>
      <c r="C136">
        <v>20502</v>
      </c>
      <c r="E136" t="s">
        <v>868</v>
      </c>
      <c r="F136">
        <v>39.7272</v>
      </c>
      <c r="G136">
        <v>0.252</v>
      </c>
      <c r="H136">
        <v>11.7056</v>
      </c>
      <c r="I136">
        <v>16.9044</v>
      </c>
      <c r="J136">
        <v>9.5204</v>
      </c>
      <c r="K136">
        <v>3.654</v>
      </c>
      <c r="L136">
        <v>0.4311</v>
      </c>
      <c r="M136">
        <v>7.1852</v>
      </c>
      <c r="N136">
        <v>1.68</v>
      </c>
      <c r="O136">
        <v>91.0599</v>
      </c>
      <c r="P136">
        <v>91.0599</v>
      </c>
    </row>
    <row r="137" spans="1:16">
      <c r="A137">
        <f t="shared" si="4"/>
        <v>9</v>
      </c>
      <c r="B137" t="s">
        <v>907</v>
      </c>
      <c r="C137">
        <v>20502</v>
      </c>
      <c r="D137">
        <v>2050201</v>
      </c>
      <c r="E137" t="s">
        <v>205</v>
      </c>
      <c r="F137">
        <v>39.7272</v>
      </c>
      <c r="G137">
        <v>0.252</v>
      </c>
      <c r="H137">
        <v>11.7056</v>
      </c>
      <c r="I137">
        <v>16.9044</v>
      </c>
      <c r="J137">
        <v>9.5204</v>
      </c>
      <c r="K137">
        <v>3.654</v>
      </c>
      <c r="L137">
        <v>0.4311</v>
      </c>
      <c r="M137">
        <v>7.1852</v>
      </c>
      <c r="N137">
        <v>1.68</v>
      </c>
      <c r="O137">
        <v>91.0599</v>
      </c>
      <c r="P137">
        <v>91.0599</v>
      </c>
    </row>
    <row r="138" spans="1:16">
      <c r="A138">
        <f t="shared" si="4"/>
        <v>7</v>
      </c>
      <c r="B138" t="s">
        <v>908</v>
      </c>
      <c r="E138" t="s">
        <v>908</v>
      </c>
      <c r="F138">
        <v>3094.7834</v>
      </c>
      <c r="G138">
        <v>29.094</v>
      </c>
      <c r="H138">
        <v>901.5726</v>
      </c>
      <c r="I138">
        <v>1274.6232</v>
      </c>
      <c r="J138">
        <v>754.3408</v>
      </c>
      <c r="K138">
        <v>279.792</v>
      </c>
      <c r="L138">
        <v>30.1736</v>
      </c>
      <c r="M138">
        <v>565.7556</v>
      </c>
      <c r="N138">
        <v>128.64</v>
      </c>
      <c r="O138">
        <v>7058.7752</v>
      </c>
      <c r="P138">
        <v>7058.7752</v>
      </c>
    </row>
    <row r="139" spans="1:16">
      <c r="A139">
        <f t="shared" si="4"/>
        <v>8</v>
      </c>
      <c r="B139" t="s">
        <v>908</v>
      </c>
      <c r="C139">
        <v>20502</v>
      </c>
      <c r="E139" t="s">
        <v>868</v>
      </c>
      <c r="F139">
        <v>3094.7834</v>
      </c>
      <c r="G139">
        <v>29.094</v>
      </c>
      <c r="H139">
        <v>901.5726</v>
      </c>
      <c r="I139">
        <v>1274.6232</v>
      </c>
      <c r="J139">
        <v>754.3408</v>
      </c>
      <c r="K139">
        <v>279.792</v>
      </c>
      <c r="L139">
        <v>30.1736</v>
      </c>
      <c r="M139">
        <v>565.7556</v>
      </c>
      <c r="N139">
        <v>128.64</v>
      </c>
      <c r="O139">
        <v>7058.7752</v>
      </c>
      <c r="P139">
        <v>7058.7752</v>
      </c>
    </row>
    <row r="140" spans="1:16">
      <c r="A140">
        <f t="shared" si="4"/>
        <v>9</v>
      </c>
      <c r="B140" t="s">
        <v>908</v>
      </c>
      <c r="C140">
        <v>20502</v>
      </c>
      <c r="D140">
        <v>2050202</v>
      </c>
      <c r="E140" t="s">
        <v>167</v>
      </c>
      <c r="F140">
        <v>1592.3739</v>
      </c>
      <c r="G140">
        <v>29.094</v>
      </c>
      <c r="H140">
        <v>264.5726</v>
      </c>
      <c r="I140">
        <v>1274.6232</v>
      </c>
      <c r="J140">
        <v>754.3408</v>
      </c>
      <c r="K140">
        <v>279.792</v>
      </c>
      <c r="L140">
        <v>30.1736</v>
      </c>
      <c r="M140">
        <v>565.7556</v>
      </c>
      <c r="N140">
        <v>128.64</v>
      </c>
      <c r="O140">
        <v>4919.3657</v>
      </c>
      <c r="P140">
        <v>4919.3657</v>
      </c>
    </row>
    <row r="141" spans="1:16">
      <c r="A141">
        <f t="shared" si="4"/>
        <v>10</v>
      </c>
      <c r="B141" t="s">
        <v>908</v>
      </c>
      <c r="C141">
        <v>20502</v>
      </c>
      <c r="D141">
        <v>2050203</v>
      </c>
      <c r="E141" t="s">
        <v>207</v>
      </c>
      <c r="F141">
        <v>1502.4095</v>
      </c>
      <c r="H141">
        <v>637</v>
      </c>
      <c r="O141">
        <v>2139.4095</v>
      </c>
      <c r="P141">
        <v>2139.4095</v>
      </c>
    </row>
    <row r="142" spans="1:16">
      <c r="A142">
        <f t="shared" si="4"/>
        <v>7</v>
      </c>
      <c r="B142" t="s">
        <v>909</v>
      </c>
      <c r="E142" t="s">
        <v>909</v>
      </c>
      <c r="F142">
        <v>2023.0206</v>
      </c>
      <c r="G142">
        <v>9.6108</v>
      </c>
      <c r="H142">
        <v>610.4926</v>
      </c>
      <c r="I142">
        <v>807.9984</v>
      </c>
      <c r="J142">
        <v>494.6152</v>
      </c>
      <c r="K142">
        <v>177.48</v>
      </c>
      <c r="L142">
        <v>19.7846</v>
      </c>
      <c r="M142">
        <v>370.9614</v>
      </c>
      <c r="N142">
        <v>81.6</v>
      </c>
      <c r="O142">
        <v>4595.5636</v>
      </c>
      <c r="P142">
        <v>4595.5636</v>
      </c>
    </row>
    <row r="143" spans="1:16">
      <c r="A143">
        <f t="shared" si="4"/>
        <v>8</v>
      </c>
      <c r="B143" t="s">
        <v>909</v>
      </c>
      <c r="C143">
        <v>20502</v>
      </c>
      <c r="E143" t="s">
        <v>868</v>
      </c>
      <c r="F143">
        <v>2023.0206</v>
      </c>
      <c r="G143">
        <v>9.6108</v>
      </c>
      <c r="H143">
        <v>610.4926</v>
      </c>
      <c r="I143">
        <v>807.9984</v>
      </c>
      <c r="J143">
        <v>494.6152</v>
      </c>
      <c r="K143">
        <v>177.48</v>
      </c>
      <c r="L143">
        <v>19.7846</v>
      </c>
      <c r="M143">
        <v>370.9614</v>
      </c>
      <c r="N143">
        <v>81.6</v>
      </c>
      <c r="O143">
        <v>4595.5636</v>
      </c>
      <c r="P143">
        <v>4595.5636</v>
      </c>
    </row>
    <row r="144" spans="1:16">
      <c r="A144">
        <f t="shared" si="4"/>
        <v>9</v>
      </c>
      <c r="B144" t="s">
        <v>909</v>
      </c>
      <c r="C144">
        <v>20502</v>
      </c>
      <c r="D144">
        <v>2050203</v>
      </c>
      <c r="E144" t="s">
        <v>207</v>
      </c>
      <c r="F144">
        <v>1307.0719</v>
      </c>
      <c r="O144">
        <v>1307.0719</v>
      </c>
      <c r="P144">
        <v>1307.0719</v>
      </c>
    </row>
    <row r="145" spans="1:16">
      <c r="A145">
        <f t="shared" si="4"/>
        <v>10</v>
      </c>
      <c r="B145" t="s">
        <v>909</v>
      </c>
      <c r="C145">
        <v>20502</v>
      </c>
      <c r="D145">
        <v>2050204</v>
      </c>
      <c r="E145" t="s">
        <v>873</v>
      </c>
      <c r="F145">
        <v>715.9487</v>
      </c>
      <c r="G145">
        <v>9.6108</v>
      </c>
      <c r="H145">
        <v>610.4926</v>
      </c>
      <c r="I145">
        <v>807.9984</v>
      </c>
      <c r="J145">
        <v>494.6152</v>
      </c>
      <c r="K145">
        <v>177.48</v>
      </c>
      <c r="L145">
        <v>19.7846</v>
      </c>
      <c r="M145">
        <v>370.9614</v>
      </c>
      <c r="N145">
        <v>81.6</v>
      </c>
      <c r="O145">
        <v>3288.4917</v>
      </c>
      <c r="P145">
        <v>3288.4917</v>
      </c>
    </row>
    <row r="146" spans="1:16">
      <c r="A146">
        <f t="shared" si="4"/>
        <v>7</v>
      </c>
      <c r="B146" t="s">
        <v>910</v>
      </c>
      <c r="E146" t="s">
        <v>910</v>
      </c>
      <c r="F146">
        <v>1647.003</v>
      </c>
      <c r="G146">
        <v>8.1768</v>
      </c>
      <c r="H146">
        <v>509.7127</v>
      </c>
      <c r="I146">
        <v>672.9492</v>
      </c>
      <c r="J146">
        <v>401.9814</v>
      </c>
      <c r="K146">
        <v>148.248</v>
      </c>
      <c r="L146">
        <v>16.0793</v>
      </c>
      <c r="M146">
        <v>301.486</v>
      </c>
      <c r="N146">
        <v>68.16</v>
      </c>
      <c r="O146">
        <v>3773.7964</v>
      </c>
      <c r="P146">
        <v>3773.7964</v>
      </c>
    </row>
    <row r="147" spans="1:16">
      <c r="A147">
        <f t="shared" si="4"/>
        <v>8</v>
      </c>
      <c r="B147" t="s">
        <v>910</v>
      </c>
      <c r="C147">
        <v>20503</v>
      </c>
      <c r="E147" t="s">
        <v>890</v>
      </c>
      <c r="F147">
        <v>1647.003</v>
      </c>
      <c r="G147">
        <v>8.1768</v>
      </c>
      <c r="H147">
        <v>509.7127</v>
      </c>
      <c r="I147">
        <v>672.9492</v>
      </c>
      <c r="J147">
        <v>401.9814</v>
      </c>
      <c r="K147">
        <v>148.248</v>
      </c>
      <c r="L147">
        <v>16.0793</v>
      </c>
      <c r="M147">
        <v>301.486</v>
      </c>
      <c r="N147">
        <v>68.16</v>
      </c>
      <c r="O147">
        <v>3773.7964</v>
      </c>
      <c r="P147">
        <v>3773.7964</v>
      </c>
    </row>
    <row r="148" spans="1:16">
      <c r="A148">
        <f t="shared" si="4"/>
        <v>9</v>
      </c>
      <c r="B148" t="s">
        <v>910</v>
      </c>
      <c r="C148">
        <v>20503</v>
      </c>
      <c r="D148">
        <v>2050302</v>
      </c>
      <c r="E148" t="s">
        <v>891</v>
      </c>
      <c r="F148">
        <v>1647.003</v>
      </c>
      <c r="G148">
        <v>8.1768</v>
      </c>
      <c r="H148">
        <v>509.7127</v>
      </c>
      <c r="I148">
        <v>672.9492</v>
      </c>
      <c r="J148">
        <v>401.9814</v>
      </c>
      <c r="K148">
        <v>148.248</v>
      </c>
      <c r="L148">
        <v>16.0793</v>
      </c>
      <c r="M148">
        <v>301.486</v>
      </c>
      <c r="N148">
        <v>68.16</v>
      </c>
      <c r="O148">
        <v>3773.7964</v>
      </c>
      <c r="P148">
        <v>3773.7964</v>
      </c>
    </row>
    <row r="149" spans="1:16">
      <c r="A149">
        <f t="shared" si="4"/>
        <v>7</v>
      </c>
      <c r="B149" t="s">
        <v>911</v>
      </c>
      <c r="E149" t="s">
        <v>911</v>
      </c>
      <c r="F149">
        <v>561.2789</v>
      </c>
      <c r="G149">
        <v>138.1946</v>
      </c>
      <c r="H149">
        <v>190.7653</v>
      </c>
      <c r="I149">
        <v>228.9944</v>
      </c>
      <c r="J149">
        <v>144.4844</v>
      </c>
      <c r="K149">
        <v>62.64</v>
      </c>
      <c r="L149">
        <v>5.7794</v>
      </c>
      <c r="M149">
        <v>108.3633</v>
      </c>
      <c r="N149">
        <v>28.8</v>
      </c>
      <c r="O149">
        <v>1469.3003</v>
      </c>
      <c r="P149">
        <v>1469.3003</v>
      </c>
    </row>
    <row r="150" spans="1:16">
      <c r="A150">
        <f t="shared" si="4"/>
        <v>8</v>
      </c>
      <c r="B150" t="s">
        <v>911</v>
      </c>
      <c r="C150">
        <v>20502</v>
      </c>
      <c r="E150" t="s">
        <v>868</v>
      </c>
      <c r="F150">
        <v>561.2789</v>
      </c>
      <c r="G150">
        <v>138.1946</v>
      </c>
      <c r="H150">
        <v>190.7653</v>
      </c>
      <c r="I150">
        <v>228.9944</v>
      </c>
      <c r="J150">
        <v>144.4844</v>
      </c>
      <c r="K150">
        <v>62.64</v>
      </c>
      <c r="L150">
        <v>5.7794</v>
      </c>
      <c r="M150">
        <v>108.3633</v>
      </c>
      <c r="N150">
        <v>28.8</v>
      </c>
      <c r="O150">
        <v>1469.3003</v>
      </c>
      <c r="P150">
        <v>1469.3003</v>
      </c>
    </row>
    <row r="151" spans="1:16">
      <c r="A151">
        <f t="shared" si="4"/>
        <v>9</v>
      </c>
      <c r="B151" t="s">
        <v>911</v>
      </c>
      <c r="C151">
        <v>20502</v>
      </c>
      <c r="D151">
        <v>2050201</v>
      </c>
      <c r="E151" t="s">
        <v>205</v>
      </c>
      <c r="G151">
        <v>80.1266</v>
      </c>
      <c r="O151">
        <v>80.1266</v>
      </c>
      <c r="P151">
        <v>80.1266</v>
      </c>
    </row>
    <row r="152" spans="1:16">
      <c r="A152">
        <f t="shared" si="4"/>
        <v>10</v>
      </c>
      <c r="B152" t="s">
        <v>911</v>
      </c>
      <c r="C152">
        <v>20502</v>
      </c>
      <c r="D152">
        <v>2050202</v>
      </c>
      <c r="E152" t="s">
        <v>167</v>
      </c>
      <c r="F152">
        <v>1.2204</v>
      </c>
      <c r="G152">
        <v>58.068</v>
      </c>
      <c r="H152">
        <v>190.7653</v>
      </c>
      <c r="I152">
        <v>228.9944</v>
      </c>
      <c r="J152">
        <v>144.4844</v>
      </c>
      <c r="K152">
        <v>62.64</v>
      </c>
      <c r="L152">
        <v>5.7794</v>
      </c>
      <c r="M152">
        <v>108.3633</v>
      </c>
      <c r="N152">
        <v>28.8</v>
      </c>
      <c r="O152">
        <v>829.1152</v>
      </c>
      <c r="P152">
        <v>829.1152</v>
      </c>
    </row>
    <row r="153" spans="1:16">
      <c r="A153">
        <f t="shared" si="4"/>
        <v>11</v>
      </c>
      <c r="B153" t="s">
        <v>911</v>
      </c>
      <c r="C153">
        <v>20502</v>
      </c>
      <c r="D153">
        <v>2050203</v>
      </c>
      <c r="E153" t="s">
        <v>207</v>
      </c>
      <c r="F153">
        <v>560.0585</v>
      </c>
      <c r="O153">
        <v>560.0585</v>
      </c>
      <c r="P153">
        <v>560.0585</v>
      </c>
    </row>
    <row r="154" spans="1:16">
      <c r="A154">
        <f t="shared" si="4"/>
        <v>7</v>
      </c>
      <c r="B154" t="s">
        <v>255</v>
      </c>
      <c r="F154">
        <v>43147.1536</v>
      </c>
      <c r="G154">
        <v>5499.8886</v>
      </c>
      <c r="H154">
        <v>11785.6872</v>
      </c>
      <c r="I154">
        <v>14808.0786</v>
      </c>
      <c r="J154">
        <v>9496.1215</v>
      </c>
      <c r="K154">
        <v>3601.0823</v>
      </c>
      <c r="L154">
        <v>386.7445</v>
      </c>
      <c r="M154">
        <v>7188.2724</v>
      </c>
      <c r="N154">
        <v>3280.18</v>
      </c>
      <c r="O154">
        <v>99193.2087</v>
      </c>
      <c r="P154">
        <v>99193.2087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3:I117"/>
  <sheetViews>
    <sheetView workbookViewId="0">
      <selection activeCell="K19" sqref="K19"/>
    </sheetView>
  </sheetViews>
  <sheetFormatPr defaultColWidth="9" defaultRowHeight="13.5"/>
  <cols>
    <col min="1" max="1" width="6.25" customWidth="1"/>
    <col min="2" max="2" width="27.5" customWidth="1"/>
    <col min="3" max="3" width="17.125" customWidth="1"/>
    <col min="4" max="5" width="12.875" customWidth="1"/>
    <col min="6" max="6" width="21.25" customWidth="1"/>
    <col min="7" max="7" width="27.125" customWidth="1"/>
    <col min="8" max="8" width="26.5" customWidth="1"/>
  </cols>
  <sheetData>
    <row r="3" spans="2:7">
      <c r="B3" t="s">
        <v>856</v>
      </c>
      <c r="F3" t="s">
        <v>912</v>
      </c>
      <c r="G3" t="s">
        <v>913</v>
      </c>
    </row>
    <row r="4" spans="6:9">
      <c r="F4" t="s">
        <v>864</v>
      </c>
      <c r="H4" t="s">
        <v>923</v>
      </c>
      <c r="I4" t="s">
        <v>255</v>
      </c>
    </row>
    <row r="5" spans="1:7">
      <c r="A5" t="s">
        <v>861</v>
      </c>
      <c r="B5" t="s">
        <v>305</v>
      </c>
      <c r="C5" t="s">
        <v>862</v>
      </c>
      <c r="D5" t="s">
        <v>915</v>
      </c>
      <c r="E5" t="s">
        <v>916</v>
      </c>
      <c r="F5" t="s">
        <v>924</v>
      </c>
      <c r="G5" t="s">
        <v>925</v>
      </c>
    </row>
    <row r="6" spans="1:9">
      <c r="A6">
        <f>IF(B6&lt;&gt;B5,7,A5+1)</f>
        <v>7</v>
      </c>
      <c r="B6" t="s">
        <v>867</v>
      </c>
      <c r="E6" t="s">
        <v>867</v>
      </c>
      <c r="G6">
        <v>273.4249</v>
      </c>
      <c r="H6">
        <v>273.4249</v>
      </c>
      <c r="I6">
        <v>273.4249</v>
      </c>
    </row>
    <row r="7" spans="1:9">
      <c r="A7">
        <f t="shared" ref="A7:A38" si="0">IF(B7&lt;&gt;B6,7,A6+1)</f>
        <v>8</v>
      </c>
      <c r="B7" t="s">
        <v>867</v>
      </c>
      <c r="C7">
        <v>20502</v>
      </c>
      <c r="E7" t="s">
        <v>868</v>
      </c>
      <c r="G7">
        <v>273.4249</v>
      </c>
      <c r="H7">
        <v>273.4249</v>
      </c>
      <c r="I7">
        <v>273.4249</v>
      </c>
    </row>
    <row r="8" spans="1:9">
      <c r="A8">
        <f t="shared" si="0"/>
        <v>9</v>
      </c>
      <c r="B8" t="s">
        <v>867</v>
      </c>
      <c r="C8">
        <v>20502</v>
      </c>
      <c r="D8">
        <v>2050202</v>
      </c>
      <c r="E8" t="s">
        <v>167</v>
      </c>
      <c r="G8">
        <v>273.4249</v>
      </c>
      <c r="H8">
        <v>273.4249</v>
      </c>
      <c r="I8">
        <v>273.4249</v>
      </c>
    </row>
    <row r="9" spans="1:9">
      <c r="A9">
        <f t="shared" si="0"/>
        <v>7</v>
      </c>
      <c r="B9" t="s">
        <v>869</v>
      </c>
      <c r="E9" t="s">
        <v>869</v>
      </c>
      <c r="G9">
        <v>108.8217</v>
      </c>
      <c r="H9">
        <v>108.8217</v>
      </c>
      <c r="I9">
        <v>108.8217</v>
      </c>
    </row>
    <row r="10" spans="1:9">
      <c r="A10">
        <f t="shared" si="0"/>
        <v>8</v>
      </c>
      <c r="B10" t="s">
        <v>869</v>
      </c>
      <c r="C10">
        <v>20502</v>
      </c>
      <c r="E10" t="s">
        <v>868</v>
      </c>
      <c r="G10">
        <v>108.8217</v>
      </c>
      <c r="H10">
        <v>108.8217</v>
      </c>
      <c r="I10">
        <v>108.8217</v>
      </c>
    </row>
    <row r="11" spans="1:9">
      <c r="A11">
        <f t="shared" si="0"/>
        <v>9</v>
      </c>
      <c r="B11" t="s">
        <v>869</v>
      </c>
      <c r="C11">
        <v>20502</v>
      </c>
      <c r="D11">
        <v>2050203</v>
      </c>
      <c r="E11" t="s">
        <v>207</v>
      </c>
      <c r="G11">
        <v>108.8217</v>
      </c>
      <c r="H11">
        <v>108.8217</v>
      </c>
      <c r="I11">
        <v>108.8217</v>
      </c>
    </row>
    <row r="12" spans="1:9">
      <c r="A12">
        <f t="shared" si="0"/>
        <v>7</v>
      </c>
      <c r="B12" t="s">
        <v>870</v>
      </c>
      <c r="E12" t="s">
        <v>870</v>
      </c>
      <c r="G12">
        <v>194.0684</v>
      </c>
      <c r="H12">
        <v>194.0684</v>
      </c>
      <c r="I12">
        <v>194.0684</v>
      </c>
    </row>
    <row r="13" spans="1:9">
      <c r="A13">
        <f t="shared" si="0"/>
        <v>8</v>
      </c>
      <c r="B13" t="s">
        <v>870</v>
      </c>
      <c r="C13">
        <v>20502</v>
      </c>
      <c r="E13" t="s">
        <v>868</v>
      </c>
      <c r="G13">
        <v>194.0684</v>
      </c>
      <c r="H13">
        <v>194.0684</v>
      </c>
      <c r="I13">
        <v>194.0684</v>
      </c>
    </row>
    <row r="14" spans="1:9">
      <c r="A14">
        <f t="shared" si="0"/>
        <v>9</v>
      </c>
      <c r="B14" t="s">
        <v>870</v>
      </c>
      <c r="C14">
        <v>20502</v>
      </c>
      <c r="D14">
        <v>2050202</v>
      </c>
      <c r="E14" t="s">
        <v>167</v>
      </c>
      <c r="G14">
        <v>194.0684</v>
      </c>
      <c r="H14">
        <v>194.0684</v>
      </c>
      <c r="I14">
        <v>194.0684</v>
      </c>
    </row>
    <row r="15" spans="1:9">
      <c r="A15">
        <f t="shared" si="0"/>
        <v>7</v>
      </c>
      <c r="B15" t="s">
        <v>871</v>
      </c>
      <c r="E15" t="s">
        <v>871</v>
      </c>
      <c r="G15">
        <v>52.6234</v>
      </c>
      <c r="H15">
        <v>52.6234</v>
      </c>
      <c r="I15">
        <v>52.6234</v>
      </c>
    </row>
    <row r="16" spans="1:9">
      <c r="A16">
        <f t="shared" si="0"/>
        <v>8</v>
      </c>
      <c r="B16" t="s">
        <v>871</v>
      </c>
      <c r="C16">
        <v>20502</v>
      </c>
      <c r="E16" t="s">
        <v>868</v>
      </c>
      <c r="G16">
        <v>52.6234</v>
      </c>
      <c r="H16">
        <v>52.6234</v>
      </c>
      <c r="I16">
        <v>52.6234</v>
      </c>
    </row>
    <row r="17" spans="1:9">
      <c r="A17">
        <f t="shared" si="0"/>
        <v>9</v>
      </c>
      <c r="B17" t="s">
        <v>871</v>
      </c>
      <c r="C17">
        <v>20502</v>
      </c>
      <c r="D17">
        <v>2050202</v>
      </c>
      <c r="E17" t="s">
        <v>167</v>
      </c>
      <c r="G17">
        <v>52.6234</v>
      </c>
      <c r="H17">
        <v>52.6234</v>
      </c>
      <c r="I17">
        <v>52.6234</v>
      </c>
    </row>
    <row r="18" spans="1:9">
      <c r="A18">
        <f t="shared" si="0"/>
        <v>7</v>
      </c>
      <c r="B18" t="s">
        <v>872</v>
      </c>
      <c r="E18" t="s">
        <v>872</v>
      </c>
      <c r="G18">
        <v>109.845</v>
      </c>
      <c r="H18">
        <v>109.845</v>
      </c>
      <c r="I18">
        <v>109.845</v>
      </c>
    </row>
    <row r="19" spans="1:9">
      <c r="A19">
        <f t="shared" si="0"/>
        <v>8</v>
      </c>
      <c r="B19" t="s">
        <v>872</v>
      </c>
      <c r="C19">
        <v>20502</v>
      </c>
      <c r="E19" t="s">
        <v>868</v>
      </c>
      <c r="G19">
        <v>109.845</v>
      </c>
      <c r="H19">
        <v>109.845</v>
      </c>
      <c r="I19">
        <v>109.845</v>
      </c>
    </row>
    <row r="20" spans="1:9">
      <c r="A20">
        <f t="shared" si="0"/>
        <v>9</v>
      </c>
      <c r="B20" t="s">
        <v>872</v>
      </c>
      <c r="C20">
        <v>20502</v>
      </c>
      <c r="D20">
        <v>2050204</v>
      </c>
      <c r="E20" t="s">
        <v>873</v>
      </c>
      <c r="G20">
        <v>109.845</v>
      </c>
      <c r="H20">
        <v>109.845</v>
      </c>
      <c r="I20">
        <v>109.845</v>
      </c>
    </row>
    <row r="21" spans="1:9">
      <c r="A21">
        <f t="shared" si="0"/>
        <v>7</v>
      </c>
      <c r="B21" t="s">
        <v>874</v>
      </c>
      <c r="E21" t="s">
        <v>874</v>
      </c>
      <c r="G21">
        <v>122.8217</v>
      </c>
      <c r="H21">
        <v>122.8217</v>
      </c>
      <c r="I21">
        <v>122.8217</v>
      </c>
    </row>
    <row r="22" spans="1:9">
      <c r="A22">
        <f t="shared" si="0"/>
        <v>8</v>
      </c>
      <c r="B22" t="s">
        <v>874</v>
      </c>
      <c r="C22">
        <v>20502</v>
      </c>
      <c r="E22" t="s">
        <v>868</v>
      </c>
      <c r="G22">
        <v>122.8217</v>
      </c>
      <c r="H22">
        <v>122.8217</v>
      </c>
      <c r="I22">
        <v>122.8217</v>
      </c>
    </row>
    <row r="23" spans="1:9">
      <c r="A23">
        <f t="shared" si="0"/>
        <v>9</v>
      </c>
      <c r="B23" t="s">
        <v>874</v>
      </c>
      <c r="C23">
        <v>20502</v>
      </c>
      <c r="D23">
        <v>2050203</v>
      </c>
      <c r="E23" t="s">
        <v>207</v>
      </c>
      <c r="G23">
        <v>20</v>
      </c>
      <c r="H23">
        <v>20</v>
      </c>
      <c r="I23">
        <v>20</v>
      </c>
    </row>
    <row r="24" spans="1:9">
      <c r="A24">
        <f t="shared" si="0"/>
        <v>10</v>
      </c>
      <c r="B24" t="s">
        <v>874</v>
      </c>
      <c r="C24">
        <v>20502</v>
      </c>
      <c r="D24">
        <v>2050204</v>
      </c>
      <c r="E24" t="s">
        <v>873</v>
      </c>
      <c r="G24">
        <v>102.8217</v>
      </c>
      <c r="H24">
        <v>102.8217</v>
      </c>
      <c r="I24">
        <v>102.8217</v>
      </c>
    </row>
    <row r="25" spans="1:9">
      <c r="A25">
        <f t="shared" si="0"/>
        <v>7</v>
      </c>
      <c r="B25" t="s">
        <v>875</v>
      </c>
      <c r="E25" t="s">
        <v>875</v>
      </c>
      <c r="G25">
        <v>159.0166</v>
      </c>
      <c r="H25">
        <v>159.0166</v>
      </c>
      <c r="I25">
        <v>159.0166</v>
      </c>
    </row>
    <row r="26" spans="1:9">
      <c r="A26">
        <f t="shared" si="0"/>
        <v>8</v>
      </c>
      <c r="B26" t="s">
        <v>875</v>
      </c>
      <c r="C26">
        <v>20502</v>
      </c>
      <c r="E26" t="s">
        <v>868</v>
      </c>
      <c r="G26">
        <v>159.0166</v>
      </c>
      <c r="H26">
        <v>159.0166</v>
      </c>
      <c r="I26">
        <v>159.0166</v>
      </c>
    </row>
    <row r="27" spans="1:9">
      <c r="A27">
        <f t="shared" si="0"/>
        <v>9</v>
      </c>
      <c r="B27" t="s">
        <v>875</v>
      </c>
      <c r="C27">
        <v>20502</v>
      </c>
      <c r="D27">
        <v>2050203</v>
      </c>
      <c r="E27" t="s">
        <v>207</v>
      </c>
      <c r="G27">
        <v>159.0166</v>
      </c>
      <c r="H27">
        <v>159.0166</v>
      </c>
      <c r="I27">
        <v>159.0166</v>
      </c>
    </row>
    <row r="28" spans="1:9">
      <c r="A28">
        <f t="shared" si="0"/>
        <v>7</v>
      </c>
      <c r="B28" t="s">
        <v>876</v>
      </c>
      <c r="E28" t="s">
        <v>876</v>
      </c>
      <c r="G28">
        <v>27.12</v>
      </c>
      <c r="H28">
        <v>27.12</v>
      </c>
      <c r="I28">
        <v>27.12</v>
      </c>
    </row>
    <row r="29" spans="1:9">
      <c r="A29">
        <f t="shared" si="0"/>
        <v>8</v>
      </c>
      <c r="B29" t="s">
        <v>876</v>
      </c>
      <c r="C29">
        <v>20502</v>
      </c>
      <c r="E29" t="s">
        <v>868</v>
      </c>
      <c r="G29">
        <v>27.12</v>
      </c>
      <c r="H29">
        <v>27.12</v>
      </c>
      <c r="I29">
        <v>27.12</v>
      </c>
    </row>
    <row r="30" spans="1:9">
      <c r="A30">
        <f t="shared" si="0"/>
        <v>9</v>
      </c>
      <c r="B30" t="s">
        <v>876</v>
      </c>
      <c r="C30">
        <v>20502</v>
      </c>
      <c r="D30">
        <v>2050203</v>
      </c>
      <c r="E30" t="s">
        <v>207</v>
      </c>
      <c r="G30">
        <v>27.12</v>
      </c>
      <c r="H30">
        <v>27.12</v>
      </c>
      <c r="I30">
        <v>27.12</v>
      </c>
    </row>
    <row r="31" spans="1:9">
      <c r="A31">
        <f t="shared" si="0"/>
        <v>7</v>
      </c>
      <c r="B31" t="s">
        <v>877</v>
      </c>
      <c r="E31" t="s">
        <v>877</v>
      </c>
      <c r="G31">
        <v>99.9417</v>
      </c>
      <c r="H31">
        <v>99.9417</v>
      </c>
      <c r="I31">
        <v>99.9417</v>
      </c>
    </row>
    <row r="32" spans="1:9">
      <c r="A32">
        <f t="shared" si="0"/>
        <v>8</v>
      </c>
      <c r="B32" t="s">
        <v>877</v>
      </c>
      <c r="C32">
        <v>20502</v>
      </c>
      <c r="E32" t="s">
        <v>868</v>
      </c>
      <c r="G32">
        <v>99.9417</v>
      </c>
      <c r="H32">
        <v>99.9417</v>
      </c>
      <c r="I32">
        <v>99.9417</v>
      </c>
    </row>
    <row r="33" spans="1:9">
      <c r="A33">
        <f t="shared" si="0"/>
        <v>9</v>
      </c>
      <c r="B33" t="s">
        <v>877</v>
      </c>
      <c r="C33">
        <v>20502</v>
      </c>
      <c r="D33">
        <v>2050202</v>
      </c>
      <c r="E33" t="s">
        <v>167</v>
      </c>
      <c r="G33">
        <v>99.9417</v>
      </c>
      <c r="H33">
        <v>99.9417</v>
      </c>
      <c r="I33">
        <v>99.9417</v>
      </c>
    </row>
    <row r="34" spans="1:9">
      <c r="A34">
        <f t="shared" si="0"/>
        <v>7</v>
      </c>
      <c r="B34" t="s">
        <v>878</v>
      </c>
      <c r="E34" t="s">
        <v>878</v>
      </c>
      <c r="G34">
        <v>141.2466</v>
      </c>
      <c r="H34">
        <v>141.2466</v>
      </c>
      <c r="I34">
        <v>141.2466</v>
      </c>
    </row>
    <row r="35" spans="1:9">
      <c r="A35">
        <f t="shared" si="0"/>
        <v>8</v>
      </c>
      <c r="B35" t="s">
        <v>878</v>
      </c>
      <c r="C35">
        <v>20502</v>
      </c>
      <c r="E35" t="s">
        <v>868</v>
      </c>
      <c r="G35">
        <v>141.2466</v>
      </c>
      <c r="H35">
        <v>141.2466</v>
      </c>
      <c r="I35">
        <v>141.2466</v>
      </c>
    </row>
    <row r="36" spans="1:9">
      <c r="A36">
        <f t="shared" si="0"/>
        <v>9</v>
      </c>
      <c r="B36" t="s">
        <v>878</v>
      </c>
      <c r="C36">
        <v>20502</v>
      </c>
      <c r="D36">
        <v>2050202</v>
      </c>
      <c r="E36" t="s">
        <v>167</v>
      </c>
      <c r="G36">
        <v>141.2466</v>
      </c>
      <c r="H36">
        <v>141.2466</v>
      </c>
      <c r="I36">
        <v>141.2466</v>
      </c>
    </row>
    <row r="37" spans="1:9">
      <c r="A37">
        <f t="shared" si="0"/>
        <v>7</v>
      </c>
      <c r="B37" t="s">
        <v>879</v>
      </c>
      <c r="E37" t="s">
        <v>879</v>
      </c>
      <c r="G37">
        <v>139.495</v>
      </c>
      <c r="H37">
        <v>139.495</v>
      </c>
      <c r="I37">
        <v>139.495</v>
      </c>
    </row>
    <row r="38" spans="1:9">
      <c r="A38">
        <f t="shared" si="0"/>
        <v>8</v>
      </c>
      <c r="B38" t="s">
        <v>879</v>
      </c>
      <c r="C38">
        <v>20502</v>
      </c>
      <c r="E38" t="s">
        <v>868</v>
      </c>
      <c r="G38">
        <v>139.495</v>
      </c>
      <c r="H38">
        <v>139.495</v>
      </c>
      <c r="I38">
        <v>139.495</v>
      </c>
    </row>
    <row r="39" spans="1:9">
      <c r="A39">
        <f t="shared" ref="A39:A70" si="1">IF(B39&lt;&gt;B38,7,A38+1)</f>
        <v>9</v>
      </c>
      <c r="B39" t="s">
        <v>879</v>
      </c>
      <c r="C39">
        <v>20502</v>
      </c>
      <c r="D39">
        <v>2050202</v>
      </c>
      <c r="E39" t="s">
        <v>167</v>
      </c>
      <c r="G39">
        <v>139.495</v>
      </c>
      <c r="H39">
        <v>139.495</v>
      </c>
      <c r="I39">
        <v>139.495</v>
      </c>
    </row>
    <row r="40" spans="1:9">
      <c r="A40">
        <f t="shared" si="1"/>
        <v>7</v>
      </c>
      <c r="B40" t="s">
        <v>880</v>
      </c>
      <c r="E40" t="s">
        <v>880</v>
      </c>
      <c r="G40">
        <v>108.6867</v>
      </c>
      <c r="H40">
        <v>108.6867</v>
      </c>
      <c r="I40">
        <v>108.6867</v>
      </c>
    </row>
    <row r="41" spans="1:9">
      <c r="A41">
        <f t="shared" si="1"/>
        <v>8</v>
      </c>
      <c r="B41" t="s">
        <v>880</v>
      </c>
      <c r="C41">
        <v>20502</v>
      </c>
      <c r="E41" t="s">
        <v>868</v>
      </c>
      <c r="G41">
        <v>108.6867</v>
      </c>
      <c r="H41">
        <v>108.6867</v>
      </c>
      <c r="I41">
        <v>108.6867</v>
      </c>
    </row>
    <row r="42" spans="1:9">
      <c r="A42">
        <f t="shared" si="1"/>
        <v>9</v>
      </c>
      <c r="B42" t="s">
        <v>880</v>
      </c>
      <c r="C42">
        <v>20502</v>
      </c>
      <c r="D42">
        <v>2050203</v>
      </c>
      <c r="E42" t="s">
        <v>207</v>
      </c>
      <c r="G42">
        <v>108.6867</v>
      </c>
      <c r="H42">
        <v>108.6867</v>
      </c>
      <c r="I42">
        <v>108.6867</v>
      </c>
    </row>
    <row r="43" spans="1:9">
      <c r="A43">
        <f t="shared" si="1"/>
        <v>7</v>
      </c>
      <c r="B43" t="s">
        <v>881</v>
      </c>
      <c r="E43" t="s">
        <v>881</v>
      </c>
      <c r="G43">
        <v>317.6833</v>
      </c>
      <c r="H43">
        <v>317.6833</v>
      </c>
      <c r="I43">
        <v>317.6833</v>
      </c>
    </row>
    <row r="44" spans="1:9">
      <c r="A44">
        <f t="shared" si="1"/>
        <v>8</v>
      </c>
      <c r="B44" t="s">
        <v>881</v>
      </c>
      <c r="C44">
        <v>20502</v>
      </c>
      <c r="E44" t="s">
        <v>868</v>
      </c>
      <c r="G44">
        <v>317.6833</v>
      </c>
      <c r="H44">
        <v>317.6833</v>
      </c>
      <c r="I44">
        <v>317.6833</v>
      </c>
    </row>
    <row r="45" spans="1:9">
      <c r="A45">
        <f t="shared" si="1"/>
        <v>9</v>
      </c>
      <c r="B45" t="s">
        <v>881</v>
      </c>
      <c r="C45">
        <v>20502</v>
      </c>
      <c r="D45">
        <v>2050202</v>
      </c>
      <c r="E45" t="s">
        <v>167</v>
      </c>
      <c r="G45">
        <v>317.6833</v>
      </c>
      <c r="H45">
        <v>317.6833</v>
      </c>
      <c r="I45">
        <v>317.6833</v>
      </c>
    </row>
    <row r="46" spans="1:9">
      <c r="A46">
        <f t="shared" si="1"/>
        <v>7</v>
      </c>
      <c r="B46" t="s">
        <v>882</v>
      </c>
      <c r="E46" t="s">
        <v>882</v>
      </c>
      <c r="G46">
        <v>140.475</v>
      </c>
      <c r="H46">
        <v>140.475</v>
      </c>
      <c r="I46">
        <v>140.475</v>
      </c>
    </row>
    <row r="47" spans="1:9">
      <c r="A47">
        <f t="shared" si="1"/>
        <v>8</v>
      </c>
      <c r="B47" t="s">
        <v>882</v>
      </c>
      <c r="C47">
        <v>20502</v>
      </c>
      <c r="E47" t="s">
        <v>868</v>
      </c>
      <c r="G47">
        <v>140.475</v>
      </c>
      <c r="H47">
        <v>140.475</v>
      </c>
      <c r="I47">
        <v>140.475</v>
      </c>
    </row>
    <row r="48" spans="1:9">
      <c r="A48">
        <f t="shared" si="1"/>
        <v>9</v>
      </c>
      <c r="B48" t="s">
        <v>882</v>
      </c>
      <c r="C48">
        <v>20502</v>
      </c>
      <c r="D48">
        <v>2050202</v>
      </c>
      <c r="E48" t="s">
        <v>167</v>
      </c>
      <c r="G48">
        <v>140.475</v>
      </c>
      <c r="H48">
        <v>140.475</v>
      </c>
      <c r="I48">
        <v>140.475</v>
      </c>
    </row>
    <row r="49" spans="1:9">
      <c r="A49">
        <f t="shared" si="1"/>
        <v>7</v>
      </c>
      <c r="B49" t="s">
        <v>883</v>
      </c>
      <c r="E49" t="s">
        <v>883</v>
      </c>
      <c r="G49">
        <v>119.7133</v>
      </c>
      <c r="H49">
        <v>119.7133</v>
      </c>
      <c r="I49">
        <v>119.7133</v>
      </c>
    </row>
    <row r="50" spans="1:9">
      <c r="A50">
        <f t="shared" si="1"/>
        <v>8</v>
      </c>
      <c r="B50" t="s">
        <v>883</v>
      </c>
      <c r="C50">
        <v>20502</v>
      </c>
      <c r="E50" t="s">
        <v>868</v>
      </c>
      <c r="G50">
        <v>119.7133</v>
      </c>
      <c r="H50">
        <v>119.7133</v>
      </c>
      <c r="I50">
        <v>119.7133</v>
      </c>
    </row>
    <row r="51" spans="1:9">
      <c r="A51">
        <f t="shared" si="1"/>
        <v>9</v>
      </c>
      <c r="B51" t="s">
        <v>883</v>
      </c>
      <c r="C51">
        <v>20502</v>
      </c>
      <c r="D51">
        <v>2050202</v>
      </c>
      <c r="E51" t="s">
        <v>167</v>
      </c>
      <c r="G51">
        <v>119.7133</v>
      </c>
      <c r="H51">
        <v>119.7133</v>
      </c>
      <c r="I51">
        <v>119.7133</v>
      </c>
    </row>
    <row r="52" spans="1:9">
      <c r="A52">
        <f t="shared" si="1"/>
        <v>7</v>
      </c>
      <c r="B52" t="s">
        <v>884</v>
      </c>
      <c r="E52" t="s">
        <v>884</v>
      </c>
      <c r="G52">
        <v>31.82</v>
      </c>
      <c r="H52">
        <v>31.82</v>
      </c>
      <c r="I52">
        <v>31.82</v>
      </c>
    </row>
    <row r="53" spans="1:9">
      <c r="A53">
        <f t="shared" si="1"/>
        <v>8</v>
      </c>
      <c r="B53" t="s">
        <v>884</v>
      </c>
      <c r="C53">
        <v>20508</v>
      </c>
      <c r="E53" t="s">
        <v>885</v>
      </c>
      <c r="G53">
        <v>31.82</v>
      </c>
      <c r="H53">
        <v>31.82</v>
      </c>
      <c r="I53">
        <v>31.82</v>
      </c>
    </row>
    <row r="54" spans="1:9">
      <c r="A54">
        <f t="shared" si="1"/>
        <v>9</v>
      </c>
      <c r="B54" t="s">
        <v>884</v>
      </c>
      <c r="C54">
        <v>20508</v>
      </c>
      <c r="D54">
        <v>2050801</v>
      </c>
      <c r="E54" t="s">
        <v>886</v>
      </c>
      <c r="G54">
        <v>31.82</v>
      </c>
      <c r="H54">
        <v>31.82</v>
      </c>
      <c r="I54">
        <v>31.82</v>
      </c>
    </row>
    <row r="55" spans="1:9">
      <c r="A55">
        <f t="shared" si="1"/>
        <v>7</v>
      </c>
      <c r="B55" t="s">
        <v>351</v>
      </c>
      <c r="E55" t="s">
        <v>351</v>
      </c>
      <c r="F55">
        <v>331.7</v>
      </c>
      <c r="G55">
        <v>830.8388</v>
      </c>
      <c r="H55">
        <v>1162.5388</v>
      </c>
      <c r="I55">
        <v>1162.5388</v>
      </c>
    </row>
    <row r="56" spans="1:9">
      <c r="A56">
        <f t="shared" si="1"/>
        <v>8</v>
      </c>
      <c r="B56" t="s">
        <v>351</v>
      </c>
      <c r="C56">
        <v>20501</v>
      </c>
      <c r="E56" t="s">
        <v>888</v>
      </c>
      <c r="G56">
        <v>199.6888</v>
      </c>
      <c r="H56">
        <v>199.6888</v>
      </c>
      <c r="I56">
        <v>199.6888</v>
      </c>
    </row>
    <row r="57" spans="1:9">
      <c r="A57">
        <f t="shared" si="1"/>
        <v>9</v>
      </c>
      <c r="B57" t="s">
        <v>351</v>
      </c>
      <c r="C57">
        <v>20501</v>
      </c>
      <c r="D57">
        <v>2050101</v>
      </c>
      <c r="E57" t="s">
        <v>888</v>
      </c>
      <c r="G57">
        <v>199.6888</v>
      </c>
      <c r="H57">
        <v>199.6888</v>
      </c>
      <c r="I57">
        <v>199.6888</v>
      </c>
    </row>
    <row r="58" spans="1:9">
      <c r="A58">
        <f t="shared" si="1"/>
        <v>10</v>
      </c>
      <c r="B58" t="s">
        <v>351</v>
      </c>
      <c r="C58">
        <v>20502</v>
      </c>
      <c r="E58" t="s">
        <v>868</v>
      </c>
      <c r="F58">
        <v>321.8</v>
      </c>
      <c r="G58">
        <v>631.15</v>
      </c>
      <c r="H58">
        <v>952.95</v>
      </c>
      <c r="I58">
        <v>952.95</v>
      </c>
    </row>
    <row r="59" spans="1:9">
      <c r="A59">
        <f t="shared" si="1"/>
        <v>11</v>
      </c>
      <c r="B59" t="s">
        <v>351</v>
      </c>
      <c r="C59">
        <v>20502</v>
      </c>
      <c r="D59">
        <v>2050201</v>
      </c>
      <c r="E59" t="s">
        <v>205</v>
      </c>
      <c r="F59">
        <v>9.7</v>
      </c>
      <c r="H59">
        <v>9.7</v>
      </c>
      <c r="I59">
        <v>9.7</v>
      </c>
    </row>
    <row r="60" spans="1:9">
      <c r="A60">
        <f t="shared" si="1"/>
        <v>12</v>
      </c>
      <c r="B60" t="s">
        <v>351</v>
      </c>
      <c r="C60">
        <v>20502</v>
      </c>
      <c r="D60">
        <v>2050203</v>
      </c>
      <c r="E60" t="s">
        <v>207</v>
      </c>
      <c r="F60">
        <v>243.3</v>
      </c>
      <c r="H60">
        <v>243.3</v>
      </c>
      <c r="I60">
        <v>243.3</v>
      </c>
    </row>
    <row r="61" spans="1:9">
      <c r="A61">
        <f t="shared" si="1"/>
        <v>13</v>
      </c>
      <c r="B61" t="s">
        <v>351</v>
      </c>
      <c r="C61">
        <v>20502</v>
      </c>
      <c r="D61">
        <v>2050204</v>
      </c>
      <c r="E61" t="s">
        <v>873</v>
      </c>
      <c r="F61">
        <v>68.8</v>
      </c>
      <c r="H61">
        <v>68.8</v>
      </c>
      <c r="I61">
        <v>68.8</v>
      </c>
    </row>
    <row r="62" spans="1:9">
      <c r="A62">
        <f t="shared" si="1"/>
        <v>14</v>
      </c>
      <c r="B62" t="s">
        <v>351</v>
      </c>
      <c r="C62">
        <v>20502</v>
      </c>
      <c r="D62">
        <v>2050299</v>
      </c>
      <c r="E62" t="s">
        <v>889</v>
      </c>
      <c r="G62">
        <v>631.15</v>
      </c>
      <c r="H62">
        <v>631.15</v>
      </c>
      <c r="I62">
        <v>631.15</v>
      </c>
    </row>
    <row r="63" spans="1:9">
      <c r="A63">
        <f t="shared" si="1"/>
        <v>15</v>
      </c>
      <c r="B63" t="s">
        <v>351</v>
      </c>
      <c r="C63">
        <v>20503</v>
      </c>
      <c r="E63" t="s">
        <v>890</v>
      </c>
      <c r="F63">
        <v>9.9</v>
      </c>
      <c r="H63">
        <v>9.9</v>
      </c>
      <c r="I63">
        <v>9.9</v>
      </c>
    </row>
    <row r="64" spans="1:9">
      <c r="A64">
        <f t="shared" si="1"/>
        <v>16</v>
      </c>
      <c r="B64" t="s">
        <v>351</v>
      </c>
      <c r="C64">
        <v>20503</v>
      </c>
      <c r="D64">
        <v>2050302</v>
      </c>
      <c r="E64" t="s">
        <v>891</v>
      </c>
      <c r="F64">
        <v>9.9</v>
      </c>
      <c r="H64">
        <v>9.9</v>
      </c>
      <c r="I64">
        <v>9.9</v>
      </c>
    </row>
    <row r="65" spans="1:9">
      <c r="A65">
        <f t="shared" si="1"/>
        <v>7</v>
      </c>
      <c r="B65" t="s">
        <v>894</v>
      </c>
      <c r="E65" t="s">
        <v>894</v>
      </c>
      <c r="G65">
        <v>127.6249</v>
      </c>
      <c r="H65">
        <v>127.6249</v>
      </c>
      <c r="I65">
        <v>127.6249</v>
      </c>
    </row>
    <row r="66" spans="1:9">
      <c r="A66">
        <f t="shared" si="1"/>
        <v>8</v>
      </c>
      <c r="B66" t="s">
        <v>894</v>
      </c>
      <c r="C66">
        <v>20502</v>
      </c>
      <c r="E66" t="s">
        <v>868</v>
      </c>
      <c r="G66">
        <v>127.6249</v>
      </c>
      <c r="H66">
        <v>127.6249</v>
      </c>
      <c r="I66">
        <v>127.6249</v>
      </c>
    </row>
    <row r="67" spans="1:9">
      <c r="A67">
        <f t="shared" si="1"/>
        <v>9</v>
      </c>
      <c r="B67" t="s">
        <v>894</v>
      </c>
      <c r="C67">
        <v>20502</v>
      </c>
      <c r="D67">
        <v>2050202</v>
      </c>
      <c r="E67" t="s">
        <v>167</v>
      </c>
      <c r="G67">
        <v>127.6249</v>
      </c>
      <c r="H67">
        <v>127.6249</v>
      </c>
      <c r="I67">
        <v>127.6249</v>
      </c>
    </row>
    <row r="68" spans="1:9">
      <c r="A68">
        <f t="shared" si="1"/>
        <v>7</v>
      </c>
      <c r="B68" t="s">
        <v>895</v>
      </c>
      <c r="E68" t="s">
        <v>895</v>
      </c>
      <c r="G68">
        <v>62.0033</v>
      </c>
      <c r="H68">
        <v>62.0033</v>
      </c>
      <c r="I68">
        <v>62.0033</v>
      </c>
    </row>
    <row r="69" spans="1:9">
      <c r="A69">
        <f t="shared" si="1"/>
        <v>8</v>
      </c>
      <c r="B69" t="s">
        <v>895</v>
      </c>
      <c r="C69">
        <v>20502</v>
      </c>
      <c r="E69" t="s">
        <v>868</v>
      </c>
      <c r="G69">
        <v>62.0033</v>
      </c>
      <c r="H69">
        <v>62.0033</v>
      </c>
      <c r="I69">
        <v>62.0033</v>
      </c>
    </row>
    <row r="70" spans="1:9">
      <c r="A70">
        <f t="shared" si="1"/>
        <v>9</v>
      </c>
      <c r="B70" t="s">
        <v>895</v>
      </c>
      <c r="C70">
        <v>20502</v>
      </c>
      <c r="D70">
        <v>2050202</v>
      </c>
      <c r="E70" t="s">
        <v>167</v>
      </c>
      <c r="G70">
        <v>62.0033</v>
      </c>
      <c r="H70">
        <v>62.0033</v>
      </c>
      <c r="I70">
        <v>62.0033</v>
      </c>
    </row>
    <row r="71" spans="1:9">
      <c r="A71">
        <f t="shared" ref="A71:A117" si="2">IF(B71&lt;&gt;B70,7,A70+1)</f>
        <v>7</v>
      </c>
      <c r="B71" t="s">
        <v>896</v>
      </c>
      <c r="E71" t="s">
        <v>896</v>
      </c>
      <c r="G71">
        <v>84.5166</v>
      </c>
      <c r="H71">
        <v>84.5166</v>
      </c>
      <c r="I71">
        <v>84.5166</v>
      </c>
    </row>
    <row r="72" spans="1:9">
      <c r="A72">
        <f t="shared" si="2"/>
        <v>8</v>
      </c>
      <c r="B72" t="s">
        <v>896</v>
      </c>
      <c r="C72">
        <v>20502</v>
      </c>
      <c r="E72" t="s">
        <v>868</v>
      </c>
      <c r="G72">
        <v>84.5166</v>
      </c>
      <c r="H72">
        <v>84.5166</v>
      </c>
      <c r="I72">
        <v>84.5166</v>
      </c>
    </row>
    <row r="73" spans="1:9">
      <c r="A73">
        <f t="shared" si="2"/>
        <v>9</v>
      </c>
      <c r="B73" t="s">
        <v>896</v>
      </c>
      <c r="C73">
        <v>20502</v>
      </c>
      <c r="D73">
        <v>2050202</v>
      </c>
      <c r="E73" t="s">
        <v>167</v>
      </c>
      <c r="G73">
        <v>84.5166</v>
      </c>
      <c r="H73">
        <v>84.5166</v>
      </c>
      <c r="I73">
        <v>84.5166</v>
      </c>
    </row>
    <row r="74" spans="1:9">
      <c r="A74">
        <f t="shared" si="2"/>
        <v>7</v>
      </c>
      <c r="B74" t="s">
        <v>4</v>
      </c>
      <c r="E74" t="s">
        <v>4</v>
      </c>
      <c r="G74">
        <v>25.16</v>
      </c>
      <c r="H74">
        <v>25.16</v>
      </c>
      <c r="I74">
        <v>25.16</v>
      </c>
    </row>
    <row r="75" spans="1:9">
      <c r="A75">
        <f t="shared" si="2"/>
        <v>8</v>
      </c>
      <c r="B75" t="s">
        <v>4</v>
      </c>
      <c r="C75">
        <v>20502</v>
      </c>
      <c r="E75" t="s">
        <v>868</v>
      </c>
      <c r="G75">
        <v>25.16</v>
      </c>
      <c r="H75">
        <v>25.16</v>
      </c>
      <c r="I75">
        <v>25.16</v>
      </c>
    </row>
    <row r="76" spans="1:9">
      <c r="A76">
        <f t="shared" si="2"/>
        <v>9</v>
      </c>
      <c r="B76" t="s">
        <v>4</v>
      </c>
      <c r="C76">
        <v>20502</v>
      </c>
      <c r="D76">
        <v>2050202</v>
      </c>
      <c r="E76" t="s">
        <v>167</v>
      </c>
      <c r="G76">
        <v>25.16</v>
      </c>
      <c r="H76">
        <v>25.16</v>
      </c>
      <c r="I76">
        <v>25.16</v>
      </c>
    </row>
    <row r="77" spans="1:9">
      <c r="A77">
        <f t="shared" si="2"/>
        <v>7</v>
      </c>
      <c r="B77" t="s">
        <v>897</v>
      </c>
      <c r="E77" t="s">
        <v>897</v>
      </c>
      <c r="G77">
        <v>73.9167</v>
      </c>
      <c r="H77">
        <v>73.9167</v>
      </c>
      <c r="I77">
        <v>73.9167</v>
      </c>
    </row>
    <row r="78" spans="1:9">
      <c r="A78">
        <f t="shared" si="2"/>
        <v>8</v>
      </c>
      <c r="B78" t="s">
        <v>897</v>
      </c>
      <c r="C78">
        <v>20502</v>
      </c>
      <c r="E78" t="s">
        <v>868</v>
      </c>
      <c r="G78">
        <v>73.9167</v>
      </c>
      <c r="H78">
        <v>73.9167</v>
      </c>
      <c r="I78">
        <v>73.9167</v>
      </c>
    </row>
    <row r="79" spans="1:9">
      <c r="A79">
        <f t="shared" si="2"/>
        <v>9</v>
      </c>
      <c r="B79" t="s">
        <v>897</v>
      </c>
      <c r="C79">
        <v>20502</v>
      </c>
      <c r="D79">
        <v>2050202</v>
      </c>
      <c r="E79" t="s">
        <v>167</v>
      </c>
      <c r="G79">
        <v>73.9167</v>
      </c>
      <c r="H79">
        <v>73.9167</v>
      </c>
      <c r="I79">
        <v>73.9167</v>
      </c>
    </row>
    <row r="80" spans="1:9">
      <c r="A80">
        <f t="shared" si="2"/>
        <v>7</v>
      </c>
      <c r="B80" t="s">
        <v>898</v>
      </c>
      <c r="E80" t="s">
        <v>898</v>
      </c>
      <c r="G80">
        <v>0</v>
      </c>
      <c r="H80">
        <v>0</v>
      </c>
      <c r="I80">
        <v>0</v>
      </c>
    </row>
    <row r="81" spans="1:9">
      <c r="A81">
        <f t="shared" si="2"/>
        <v>8</v>
      </c>
      <c r="B81" t="s">
        <v>898</v>
      </c>
      <c r="C81">
        <v>20502</v>
      </c>
      <c r="E81" t="s">
        <v>868</v>
      </c>
      <c r="G81">
        <v>0</v>
      </c>
      <c r="H81">
        <v>0</v>
      </c>
      <c r="I81">
        <v>0</v>
      </c>
    </row>
    <row r="82" spans="1:9">
      <c r="A82">
        <f t="shared" si="2"/>
        <v>9</v>
      </c>
      <c r="B82" t="s">
        <v>898</v>
      </c>
      <c r="C82">
        <v>20502</v>
      </c>
      <c r="D82">
        <v>2050203</v>
      </c>
      <c r="E82" t="s">
        <v>207</v>
      </c>
      <c r="G82">
        <v>0</v>
      </c>
      <c r="H82">
        <v>0</v>
      </c>
      <c r="I82">
        <v>0</v>
      </c>
    </row>
    <row r="83" spans="1:9">
      <c r="A83">
        <f t="shared" si="2"/>
        <v>7</v>
      </c>
      <c r="B83" t="s">
        <v>899</v>
      </c>
      <c r="E83" t="s">
        <v>899</v>
      </c>
      <c r="G83">
        <v>83.015</v>
      </c>
      <c r="H83">
        <v>83.015</v>
      </c>
      <c r="I83">
        <v>83.015</v>
      </c>
    </row>
    <row r="84" spans="1:9">
      <c r="A84">
        <f t="shared" si="2"/>
        <v>8</v>
      </c>
      <c r="B84" t="s">
        <v>899</v>
      </c>
      <c r="C84">
        <v>20502</v>
      </c>
      <c r="E84" t="s">
        <v>868</v>
      </c>
      <c r="G84">
        <v>83.015</v>
      </c>
      <c r="H84">
        <v>83.015</v>
      </c>
      <c r="I84">
        <v>83.015</v>
      </c>
    </row>
    <row r="85" spans="1:9">
      <c r="A85">
        <f t="shared" si="2"/>
        <v>9</v>
      </c>
      <c r="B85" t="s">
        <v>899</v>
      </c>
      <c r="C85">
        <v>20502</v>
      </c>
      <c r="D85">
        <v>2050202</v>
      </c>
      <c r="E85" t="s">
        <v>167</v>
      </c>
      <c r="G85">
        <v>83.015</v>
      </c>
      <c r="H85">
        <v>83.015</v>
      </c>
      <c r="I85">
        <v>83.015</v>
      </c>
    </row>
    <row r="86" spans="1:9">
      <c r="A86">
        <f t="shared" si="2"/>
        <v>7</v>
      </c>
      <c r="B86" t="s">
        <v>900</v>
      </c>
      <c r="E86" t="s">
        <v>900</v>
      </c>
      <c r="G86">
        <v>126.6549</v>
      </c>
      <c r="H86">
        <v>126.6549</v>
      </c>
      <c r="I86">
        <v>126.6549</v>
      </c>
    </row>
    <row r="87" spans="1:9">
      <c r="A87">
        <f t="shared" si="2"/>
        <v>8</v>
      </c>
      <c r="B87" t="s">
        <v>900</v>
      </c>
      <c r="C87">
        <v>20502</v>
      </c>
      <c r="E87" t="s">
        <v>868</v>
      </c>
      <c r="G87">
        <v>126.6549</v>
      </c>
      <c r="H87">
        <v>126.6549</v>
      </c>
      <c r="I87">
        <v>126.6549</v>
      </c>
    </row>
    <row r="88" spans="1:9">
      <c r="A88">
        <f t="shared" si="2"/>
        <v>9</v>
      </c>
      <c r="B88" t="s">
        <v>900</v>
      </c>
      <c r="C88">
        <v>20502</v>
      </c>
      <c r="D88">
        <v>2050202</v>
      </c>
      <c r="E88" t="s">
        <v>167</v>
      </c>
      <c r="G88">
        <v>126.6549</v>
      </c>
      <c r="H88">
        <v>126.6549</v>
      </c>
      <c r="I88">
        <v>126.6549</v>
      </c>
    </row>
    <row r="89" spans="1:9">
      <c r="A89">
        <f t="shared" si="2"/>
        <v>7</v>
      </c>
      <c r="B89" t="s">
        <v>901</v>
      </c>
      <c r="E89" t="s">
        <v>901</v>
      </c>
      <c r="G89">
        <v>6.41</v>
      </c>
      <c r="H89">
        <v>6.41</v>
      </c>
      <c r="I89">
        <v>6.41</v>
      </c>
    </row>
    <row r="90" spans="1:9">
      <c r="A90">
        <f t="shared" si="2"/>
        <v>8</v>
      </c>
      <c r="B90" t="s">
        <v>901</v>
      </c>
      <c r="C90">
        <v>20502</v>
      </c>
      <c r="E90" t="s">
        <v>868</v>
      </c>
      <c r="G90">
        <v>6.41</v>
      </c>
      <c r="H90">
        <v>6.41</v>
      </c>
      <c r="I90">
        <v>6.41</v>
      </c>
    </row>
    <row r="91" spans="1:9">
      <c r="A91">
        <f t="shared" si="2"/>
        <v>9</v>
      </c>
      <c r="B91" t="s">
        <v>901</v>
      </c>
      <c r="C91">
        <v>20502</v>
      </c>
      <c r="D91">
        <v>2050202</v>
      </c>
      <c r="E91" t="s">
        <v>167</v>
      </c>
      <c r="G91">
        <v>6.41</v>
      </c>
      <c r="H91">
        <v>6.41</v>
      </c>
      <c r="I91">
        <v>6.41</v>
      </c>
    </row>
    <row r="92" spans="1:9">
      <c r="A92">
        <f t="shared" si="2"/>
        <v>7</v>
      </c>
      <c r="B92" t="s">
        <v>902</v>
      </c>
      <c r="E92" t="s">
        <v>902</v>
      </c>
      <c r="G92">
        <v>170.7417</v>
      </c>
      <c r="H92">
        <v>170.7417</v>
      </c>
      <c r="I92">
        <v>170.7417</v>
      </c>
    </row>
    <row r="93" spans="1:9">
      <c r="A93">
        <f t="shared" si="2"/>
        <v>8</v>
      </c>
      <c r="B93" t="s">
        <v>902</v>
      </c>
      <c r="C93">
        <v>20502</v>
      </c>
      <c r="E93" t="s">
        <v>868</v>
      </c>
      <c r="G93">
        <v>170.7417</v>
      </c>
      <c r="H93">
        <v>170.7417</v>
      </c>
      <c r="I93">
        <v>170.7417</v>
      </c>
    </row>
    <row r="94" spans="1:9">
      <c r="A94">
        <f t="shared" si="2"/>
        <v>9</v>
      </c>
      <c r="B94" t="s">
        <v>902</v>
      </c>
      <c r="C94">
        <v>20502</v>
      </c>
      <c r="D94">
        <v>2050201</v>
      </c>
      <c r="E94" t="s">
        <v>205</v>
      </c>
      <c r="G94">
        <v>55.2</v>
      </c>
      <c r="H94">
        <v>55.2</v>
      </c>
      <c r="I94">
        <v>55.2</v>
      </c>
    </row>
    <row r="95" spans="1:9">
      <c r="A95">
        <f t="shared" si="2"/>
        <v>10</v>
      </c>
      <c r="B95" t="s">
        <v>902</v>
      </c>
      <c r="C95">
        <v>20502</v>
      </c>
      <c r="D95">
        <v>2050203</v>
      </c>
      <c r="E95" t="s">
        <v>207</v>
      </c>
      <c r="G95">
        <v>115.5417</v>
      </c>
      <c r="H95">
        <v>115.5417</v>
      </c>
      <c r="I95">
        <v>115.5417</v>
      </c>
    </row>
    <row r="96" spans="1:9">
      <c r="A96">
        <f t="shared" si="2"/>
        <v>7</v>
      </c>
      <c r="B96" t="s">
        <v>903</v>
      </c>
      <c r="E96" t="s">
        <v>903</v>
      </c>
      <c r="G96">
        <v>1.5</v>
      </c>
      <c r="H96">
        <v>1.5</v>
      </c>
      <c r="I96">
        <v>1.5</v>
      </c>
    </row>
    <row r="97" spans="1:9">
      <c r="A97">
        <f t="shared" si="2"/>
        <v>8</v>
      </c>
      <c r="B97" t="s">
        <v>903</v>
      </c>
      <c r="C97">
        <v>20507</v>
      </c>
      <c r="E97" t="s">
        <v>904</v>
      </c>
      <c r="G97">
        <v>1.5</v>
      </c>
      <c r="H97">
        <v>1.5</v>
      </c>
      <c r="I97">
        <v>1.5</v>
      </c>
    </row>
    <row r="98" spans="1:9">
      <c r="A98">
        <f t="shared" si="2"/>
        <v>9</v>
      </c>
      <c r="B98" t="s">
        <v>903</v>
      </c>
      <c r="C98">
        <v>20507</v>
      </c>
      <c r="D98">
        <v>2050701</v>
      </c>
      <c r="E98" t="s">
        <v>905</v>
      </c>
      <c r="G98">
        <v>1.5</v>
      </c>
      <c r="H98">
        <v>1.5</v>
      </c>
      <c r="I98">
        <v>1.5</v>
      </c>
    </row>
    <row r="99" spans="1:9">
      <c r="A99">
        <f t="shared" si="2"/>
        <v>7</v>
      </c>
      <c r="B99" t="s">
        <v>906</v>
      </c>
      <c r="E99" t="s">
        <v>906</v>
      </c>
      <c r="G99">
        <v>98.2017</v>
      </c>
      <c r="H99">
        <v>98.2017</v>
      </c>
      <c r="I99">
        <v>98.2017</v>
      </c>
    </row>
    <row r="100" spans="1:9">
      <c r="A100">
        <f t="shared" si="2"/>
        <v>8</v>
      </c>
      <c r="B100" t="s">
        <v>906</v>
      </c>
      <c r="C100">
        <v>20502</v>
      </c>
      <c r="E100" t="s">
        <v>868</v>
      </c>
      <c r="G100">
        <v>98.2017</v>
      </c>
      <c r="H100">
        <v>98.2017</v>
      </c>
      <c r="I100">
        <v>98.2017</v>
      </c>
    </row>
    <row r="101" spans="1:9">
      <c r="A101">
        <f t="shared" si="2"/>
        <v>9</v>
      </c>
      <c r="B101" t="s">
        <v>906</v>
      </c>
      <c r="C101">
        <v>20502</v>
      </c>
      <c r="D101">
        <v>2050202</v>
      </c>
      <c r="E101" t="s">
        <v>167</v>
      </c>
      <c r="G101">
        <v>98.2017</v>
      </c>
      <c r="H101">
        <v>98.2017</v>
      </c>
      <c r="I101">
        <v>98.2017</v>
      </c>
    </row>
    <row r="102" spans="1:9">
      <c r="A102">
        <f t="shared" si="2"/>
        <v>7</v>
      </c>
      <c r="B102" t="s">
        <v>907</v>
      </c>
      <c r="E102" t="s">
        <v>907</v>
      </c>
      <c r="G102">
        <v>4</v>
      </c>
      <c r="H102">
        <v>4</v>
      </c>
      <c r="I102">
        <v>4</v>
      </c>
    </row>
    <row r="103" spans="1:9">
      <c r="A103">
        <f t="shared" si="2"/>
        <v>8</v>
      </c>
      <c r="B103" t="s">
        <v>907</v>
      </c>
      <c r="C103">
        <v>20502</v>
      </c>
      <c r="E103" t="s">
        <v>868</v>
      </c>
      <c r="G103">
        <v>4</v>
      </c>
      <c r="H103">
        <v>4</v>
      </c>
      <c r="I103">
        <v>4</v>
      </c>
    </row>
    <row r="104" spans="1:9">
      <c r="A104">
        <f t="shared" si="2"/>
        <v>9</v>
      </c>
      <c r="B104" t="s">
        <v>907</v>
      </c>
      <c r="C104">
        <v>20502</v>
      </c>
      <c r="D104">
        <v>2050201</v>
      </c>
      <c r="E104" t="s">
        <v>205</v>
      </c>
      <c r="G104">
        <v>4</v>
      </c>
      <c r="H104">
        <v>4</v>
      </c>
      <c r="I104">
        <v>4</v>
      </c>
    </row>
    <row r="105" spans="1:9">
      <c r="A105">
        <f t="shared" si="2"/>
        <v>7</v>
      </c>
      <c r="B105" t="s">
        <v>908</v>
      </c>
      <c r="E105" t="s">
        <v>908</v>
      </c>
      <c r="G105">
        <v>150.9717</v>
      </c>
      <c r="H105">
        <v>150.9717</v>
      </c>
      <c r="I105">
        <v>150.9717</v>
      </c>
    </row>
    <row r="106" spans="1:9">
      <c r="A106">
        <f t="shared" si="2"/>
        <v>8</v>
      </c>
      <c r="B106" t="s">
        <v>908</v>
      </c>
      <c r="C106">
        <v>20502</v>
      </c>
      <c r="E106" t="s">
        <v>868</v>
      </c>
      <c r="G106">
        <v>150.9717</v>
      </c>
      <c r="H106">
        <v>150.9717</v>
      </c>
      <c r="I106">
        <v>150.9717</v>
      </c>
    </row>
    <row r="107" spans="1:9">
      <c r="A107">
        <f t="shared" si="2"/>
        <v>9</v>
      </c>
      <c r="B107" t="s">
        <v>908</v>
      </c>
      <c r="C107">
        <v>20502</v>
      </c>
      <c r="D107">
        <v>2050202</v>
      </c>
      <c r="E107" t="s">
        <v>167</v>
      </c>
      <c r="G107">
        <v>150.9717</v>
      </c>
      <c r="H107">
        <v>150.9717</v>
      </c>
      <c r="I107">
        <v>150.9717</v>
      </c>
    </row>
    <row r="108" spans="1:9">
      <c r="A108">
        <f t="shared" si="2"/>
        <v>7</v>
      </c>
      <c r="B108" t="s">
        <v>909</v>
      </c>
      <c r="E108" t="s">
        <v>909</v>
      </c>
      <c r="G108">
        <v>125.8216</v>
      </c>
      <c r="H108">
        <v>125.8216</v>
      </c>
      <c r="I108">
        <v>125.8216</v>
      </c>
    </row>
    <row r="109" spans="1:9">
      <c r="A109">
        <f t="shared" si="2"/>
        <v>8</v>
      </c>
      <c r="B109" t="s">
        <v>909</v>
      </c>
      <c r="C109">
        <v>20502</v>
      </c>
      <c r="E109" t="s">
        <v>868</v>
      </c>
      <c r="G109">
        <v>125.8216</v>
      </c>
      <c r="H109">
        <v>125.8216</v>
      </c>
      <c r="I109">
        <v>125.8216</v>
      </c>
    </row>
    <row r="110" spans="1:9">
      <c r="A110">
        <f t="shared" si="2"/>
        <v>9</v>
      </c>
      <c r="B110" t="s">
        <v>909</v>
      </c>
      <c r="C110">
        <v>20502</v>
      </c>
      <c r="D110">
        <v>2050204</v>
      </c>
      <c r="E110" t="s">
        <v>873</v>
      </c>
      <c r="G110">
        <v>125.8216</v>
      </c>
      <c r="H110">
        <v>125.8216</v>
      </c>
      <c r="I110">
        <v>125.8216</v>
      </c>
    </row>
    <row r="111" spans="1:9">
      <c r="A111">
        <f t="shared" si="2"/>
        <v>7</v>
      </c>
      <c r="B111" t="s">
        <v>910</v>
      </c>
      <c r="E111" t="s">
        <v>910</v>
      </c>
      <c r="G111">
        <v>73.1149</v>
      </c>
      <c r="H111">
        <v>73.1149</v>
      </c>
      <c r="I111">
        <v>73.1149</v>
      </c>
    </row>
    <row r="112" spans="1:9">
      <c r="A112">
        <f t="shared" si="2"/>
        <v>8</v>
      </c>
      <c r="B112" t="s">
        <v>910</v>
      </c>
      <c r="C112">
        <v>20503</v>
      </c>
      <c r="E112" t="s">
        <v>890</v>
      </c>
      <c r="G112">
        <v>73.1149</v>
      </c>
      <c r="H112">
        <v>73.1149</v>
      </c>
      <c r="I112">
        <v>73.1149</v>
      </c>
    </row>
    <row r="113" spans="1:9">
      <c r="A113">
        <f t="shared" si="2"/>
        <v>9</v>
      </c>
      <c r="B113" t="s">
        <v>910</v>
      </c>
      <c r="C113">
        <v>20503</v>
      </c>
      <c r="D113">
        <v>2050302</v>
      </c>
      <c r="E113" t="s">
        <v>891</v>
      </c>
      <c r="G113">
        <v>73.1149</v>
      </c>
      <c r="H113">
        <v>73.1149</v>
      </c>
      <c r="I113">
        <v>73.1149</v>
      </c>
    </row>
    <row r="114" spans="1:9">
      <c r="A114">
        <f t="shared" si="2"/>
        <v>7</v>
      </c>
      <c r="B114" t="s">
        <v>911</v>
      </c>
      <c r="E114" t="s">
        <v>911</v>
      </c>
      <c r="G114">
        <v>92.3333</v>
      </c>
      <c r="H114">
        <v>92.3333</v>
      </c>
      <c r="I114">
        <v>92.3333</v>
      </c>
    </row>
    <row r="115" spans="1:9">
      <c r="A115">
        <f t="shared" si="2"/>
        <v>8</v>
      </c>
      <c r="B115" t="s">
        <v>911</v>
      </c>
      <c r="C115">
        <v>20502</v>
      </c>
      <c r="E115" t="s">
        <v>868</v>
      </c>
      <c r="G115">
        <v>92.3333</v>
      </c>
      <c r="H115">
        <v>92.3333</v>
      </c>
      <c r="I115">
        <v>92.3333</v>
      </c>
    </row>
    <row r="116" spans="1:9">
      <c r="A116">
        <f t="shared" si="2"/>
        <v>9</v>
      </c>
      <c r="B116" t="s">
        <v>911</v>
      </c>
      <c r="C116">
        <v>20502</v>
      </c>
      <c r="D116">
        <v>2050202</v>
      </c>
      <c r="E116" t="s">
        <v>167</v>
      </c>
      <c r="G116">
        <v>92.3333</v>
      </c>
      <c r="H116">
        <v>92.3333</v>
      </c>
      <c r="I116">
        <v>92.3333</v>
      </c>
    </row>
    <row r="117" spans="1:9">
      <c r="A117">
        <f t="shared" si="2"/>
        <v>7</v>
      </c>
      <c r="B117" t="s">
        <v>255</v>
      </c>
      <c r="F117">
        <v>331.7</v>
      </c>
      <c r="G117">
        <v>4283.6284</v>
      </c>
      <c r="H117">
        <v>4615.3284</v>
      </c>
      <c r="I117">
        <v>4615.3284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9"/>
  <sheetViews>
    <sheetView workbookViewId="0">
      <selection activeCell="H15" sqref="H15"/>
    </sheetView>
  </sheetViews>
  <sheetFormatPr defaultColWidth="10" defaultRowHeight="13.5" outlineLevelCol="7"/>
  <cols>
    <col min="1" max="1" width="29.45" customWidth="1"/>
    <col min="2" max="2" width="12.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24"/>
      <c r="H1" s="35" t="s">
        <v>30</v>
      </c>
    </row>
    <row r="2" ht="24.15" customHeight="1" spans="1:8">
      <c r="A2" s="150" t="s">
        <v>7</v>
      </c>
      <c r="B2" s="150"/>
      <c r="C2" s="150"/>
      <c r="D2" s="150"/>
      <c r="E2" s="150"/>
      <c r="F2" s="150"/>
      <c r="G2" s="150"/>
      <c r="H2" s="150"/>
    </row>
    <row r="3" ht="17.25" customHeight="1" spans="1:8">
      <c r="A3" s="26" t="str">
        <f>"单位："&amp;封面!E5&amp;"_"&amp;封面!E6</f>
        <v>单位：204024_祁东县马杜桥乡中心学校</v>
      </c>
      <c r="B3" s="26"/>
      <c r="C3" s="26"/>
      <c r="D3" s="26"/>
      <c r="E3" s="26"/>
      <c r="F3" s="26"/>
      <c r="G3" s="36" t="s">
        <v>31</v>
      </c>
      <c r="H3" s="36"/>
    </row>
    <row r="4" ht="17.9" customHeight="1" spans="1:8">
      <c r="A4" s="27" t="s">
        <v>32</v>
      </c>
      <c r="B4" s="27"/>
      <c r="C4" s="27" t="s">
        <v>33</v>
      </c>
      <c r="D4" s="27"/>
      <c r="E4" s="27"/>
      <c r="F4" s="27"/>
      <c r="G4" s="27"/>
      <c r="H4" s="27"/>
    </row>
    <row r="5" ht="22.4" customHeight="1" spans="1:8">
      <c r="A5" s="27" t="s">
        <v>34</v>
      </c>
      <c r="B5" s="27" t="s">
        <v>35</v>
      </c>
      <c r="C5" s="27" t="s">
        <v>36</v>
      </c>
      <c r="D5" s="27" t="s">
        <v>35</v>
      </c>
      <c r="E5" s="27" t="s">
        <v>37</v>
      </c>
      <c r="F5" s="27" t="s">
        <v>35</v>
      </c>
      <c r="G5" s="27" t="s">
        <v>38</v>
      </c>
      <c r="H5" s="27" t="s">
        <v>35</v>
      </c>
    </row>
    <row r="6" ht="16.25" customHeight="1" spans="1:8">
      <c r="A6" s="28" t="s">
        <v>39</v>
      </c>
      <c r="B6" s="151">
        <v>613.6512</v>
      </c>
      <c r="C6" s="37" t="s">
        <v>40</v>
      </c>
      <c r="D6" s="39"/>
      <c r="E6" s="28" t="s">
        <v>41</v>
      </c>
      <c r="F6" s="151">
        <v>613.6512</v>
      </c>
      <c r="G6" s="37" t="s">
        <v>42</v>
      </c>
      <c r="H6" s="151">
        <v>613.6512</v>
      </c>
    </row>
    <row r="7" ht="16.25" customHeight="1" spans="1:8">
      <c r="A7" s="37" t="s">
        <v>43</v>
      </c>
      <c r="B7" s="151">
        <v>613.6512</v>
      </c>
      <c r="C7" s="37" t="s">
        <v>44</v>
      </c>
      <c r="D7" s="39"/>
      <c r="E7" s="37" t="s">
        <v>45</v>
      </c>
      <c r="F7" s="59">
        <v>588.4912</v>
      </c>
      <c r="G7" s="37" t="s">
        <v>46</v>
      </c>
      <c r="H7" s="33"/>
    </row>
    <row r="8" ht="16.25" customHeight="1" spans="1:8">
      <c r="A8" s="28" t="s">
        <v>47</v>
      </c>
      <c r="B8" s="33"/>
      <c r="C8" s="37" t="s">
        <v>48</v>
      </c>
      <c r="D8" s="39"/>
      <c r="E8" s="37" t="s">
        <v>49</v>
      </c>
      <c r="F8" s="33"/>
      <c r="G8" s="37" t="s">
        <v>50</v>
      </c>
      <c r="H8" s="33"/>
    </row>
    <row r="9" ht="16.25" customHeight="1" spans="1:8">
      <c r="A9" s="37" t="s">
        <v>51</v>
      </c>
      <c r="B9" s="33"/>
      <c r="C9" s="37" t="s">
        <v>52</v>
      </c>
      <c r="D9" s="39"/>
      <c r="E9" s="37" t="s">
        <v>53</v>
      </c>
      <c r="F9" s="59">
        <v>25.16</v>
      </c>
      <c r="G9" s="37" t="s">
        <v>54</v>
      </c>
      <c r="H9" s="33"/>
    </row>
    <row r="10" ht="16.25" customHeight="1" spans="1:8">
      <c r="A10" s="37" t="s">
        <v>55</v>
      </c>
      <c r="B10" s="33"/>
      <c r="C10" s="37" t="s">
        <v>56</v>
      </c>
      <c r="D10" s="39"/>
      <c r="E10" s="28" t="s">
        <v>57</v>
      </c>
      <c r="F10" s="30"/>
      <c r="G10" s="37" t="s">
        <v>58</v>
      </c>
      <c r="H10" s="33"/>
    </row>
    <row r="11" ht="16.25" customHeight="1" spans="1:8">
      <c r="A11" s="37" t="s">
        <v>59</v>
      </c>
      <c r="B11" s="33"/>
      <c r="C11" s="37" t="s">
        <v>60</v>
      </c>
      <c r="D11" s="39"/>
      <c r="E11" s="37" t="s">
        <v>61</v>
      </c>
      <c r="F11" s="33"/>
      <c r="G11" s="37" t="s">
        <v>62</v>
      </c>
      <c r="H11" s="33"/>
    </row>
    <row r="12" ht="16.25" customHeight="1" spans="1:8">
      <c r="A12" s="37" t="s">
        <v>63</v>
      </c>
      <c r="B12" s="33"/>
      <c r="C12" s="37" t="s">
        <v>64</v>
      </c>
      <c r="D12" s="39"/>
      <c r="E12" s="37" t="s">
        <v>65</v>
      </c>
      <c r="F12" s="33"/>
      <c r="G12" s="37" t="s">
        <v>66</v>
      </c>
      <c r="H12" s="33"/>
    </row>
    <row r="13" ht="16.25" customHeight="1" spans="1:8">
      <c r="A13" s="37" t="s">
        <v>67</v>
      </c>
      <c r="B13" s="33"/>
      <c r="C13" s="37" t="s">
        <v>68</v>
      </c>
      <c r="D13" s="39"/>
      <c r="E13" s="37" t="s">
        <v>69</v>
      </c>
      <c r="F13" s="33"/>
      <c r="G13" s="37" t="s">
        <v>70</v>
      </c>
      <c r="H13" s="33"/>
    </row>
    <row r="14" ht="16.25" customHeight="1" spans="1:8">
      <c r="A14" s="37" t="s">
        <v>71</v>
      </c>
      <c r="B14" s="33"/>
      <c r="C14" s="37" t="s">
        <v>72</v>
      </c>
      <c r="D14" s="39"/>
      <c r="E14" s="37" t="s">
        <v>73</v>
      </c>
      <c r="F14" s="33"/>
      <c r="G14" s="37" t="s">
        <v>74</v>
      </c>
      <c r="H14" s="33"/>
    </row>
    <row r="15" ht="16.25" customHeight="1" spans="1:8">
      <c r="A15" s="37" t="s">
        <v>75</v>
      </c>
      <c r="B15" s="33"/>
      <c r="C15" s="37" t="s">
        <v>76</v>
      </c>
      <c r="D15" s="39"/>
      <c r="E15" s="37" t="s">
        <v>77</v>
      </c>
      <c r="F15" s="33"/>
      <c r="G15" s="37" t="s">
        <v>78</v>
      </c>
      <c r="H15" s="33"/>
    </row>
    <row r="16" ht="16.25" customHeight="1" spans="1:8">
      <c r="A16" s="37" t="s">
        <v>79</v>
      </c>
      <c r="B16" s="33"/>
      <c r="C16" s="37" t="s">
        <v>80</v>
      </c>
      <c r="D16" s="39"/>
      <c r="E16" s="37" t="s">
        <v>81</v>
      </c>
      <c r="F16" s="33"/>
      <c r="G16" s="37" t="s">
        <v>82</v>
      </c>
      <c r="H16" s="33"/>
    </row>
    <row r="17" ht="16.25" customHeight="1" spans="1:8">
      <c r="A17" s="37" t="s">
        <v>83</v>
      </c>
      <c r="B17" s="33"/>
      <c r="C17" s="37" t="s">
        <v>84</v>
      </c>
      <c r="D17" s="39"/>
      <c r="E17" s="37" t="s">
        <v>85</v>
      </c>
      <c r="F17" s="33"/>
      <c r="G17" s="37" t="s">
        <v>86</v>
      </c>
      <c r="H17" s="33"/>
    </row>
    <row r="18" ht="16.25" customHeight="1" spans="1:8">
      <c r="A18" s="37" t="s">
        <v>87</v>
      </c>
      <c r="B18" s="33"/>
      <c r="C18" s="37" t="s">
        <v>88</v>
      </c>
      <c r="D18" s="39"/>
      <c r="E18" s="37" t="s">
        <v>89</v>
      </c>
      <c r="F18" s="33"/>
      <c r="G18" s="37" t="s">
        <v>90</v>
      </c>
      <c r="H18" s="33"/>
    </row>
    <row r="19" ht="16.25" customHeight="1" spans="1:8">
      <c r="A19" s="37" t="s">
        <v>91</v>
      </c>
      <c r="B19" s="33"/>
      <c r="C19" s="37" t="s">
        <v>92</v>
      </c>
      <c r="D19" s="39"/>
      <c r="E19" s="37" t="s">
        <v>93</v>
      </c>
      <c r="F19" s="33"/>
      <c r="G19" s="37" t="s">
        <v>94</v>
      </c>
      <c r="H19" s="33"/>
    </row>
    <row r="20" ht="16.25" customHeight="1" spans="1:8">
      <c r="A20" s="28" t="s">
        <v>95</v>
      </c>
      <c r="B20" s="30"/>
      <c r="C20" s="37" t="s">
        <v>96</v>
      </c>
      <c r="D20" s="39"/>
      <c r="E20" s="37" t="s">
        <v>97</v>
      </c>
      <c r="F20" s="33"/>
      <c r="G20" s="37"/>
      <c r="H20" s="33"/>
    </row>
    <row r="21" ht="16.25" customHeight="1" spans="1:8">
      <c r="A21" s="28" t="s">
        <v>98</v>
      </c>
      <c r="B21" s="30"/>
      <c r="C21" s="37" t="s">
        <v>99</v>
      </c>
      <c r="D21" s="39"/>
      <c r="E21" s="28" t="s">
        <v>100</v>
      </c>
      <c r="F21" s="30"/>
      <c r="G21" s="37"/>
      <c r="H21" s="33"/>
    </row>
    <row r="22" ht="16.25" customHeight="1" spans="1:8">
      <c r="A22" s="28" t="s">
        <v>101</v>
      </c>
      <c r="B22" s="30"/>
      <c r="C22" s="37" t="s">
        <v>102</v>
      </c>
      <c r="D22" s="39"/>
      <c r="E22" s="37"/>
      <c r="F22" s="37"/>
      <c r="G22" s="37"/>
      <c r="H22" s="33"/>
    </row>
    <row r="23" ht="16.25" customHeight="1" spans="1:8">
      <c r="A23" s="28" t="s">
        <v>103</v>
      </c>
      <c r="B23" s="30"/>
      <c r="C23" s="37" t="s">
        <v>104</v>
      </c>
      <c r="D23" s="39"/>
      <c r="E23" s="37"/>
      <c r="F23" s="37"/>
      <c r="G23" s="37"/>
      <c r="H23" s="33"/>
    </row>
    <row r="24" ht="16.25" customHeight="1" spans="1:8">
      <c r="A24" s="28" t="s">
        <v>105</v>
      </c>
      <c r="B24" s="30"/>
      <c r="C24" s="37" t="s">
        <v>106</v>
      </c>
      <c r="D24" s="39"/>
      <c r="E24" s="37"/>
      <c r="F24" s="37"/>
      <c r="G24" s="37"/>
      <c r="H24" s="33"/>
    </row>
    <row r="25" ht="16.25" customHeight="1" spans="1:8">
      <c r="A25" s="37" t="s">
        <v>107</v>
      </c>
      <c r="B25" s="33"/>
      <c r="C25" s="37" t="s">
        <v>108</v>
      </c>
      <c r="D25" s="39"/>
      <c r="E25" s="37"/>
      <c r="F25" s="37"/>
      <c r="G25" s="37"/>
      <c r="H25" s="33"/>
    </row>
    <row r="26" ht="16.25" customHeight="1" spans="1:8">
      <c r="A26" s="37" t="s">
        <v>109</v>
      </c>
      <c r="B26" s="33"/>
      <c r="C26" s="37" t="s">
        <v>110</v>
      </c>
      <c r="D26" s="39"/>
      <c r="E26" s="37"/>
      <c r="F26" s="37"/>
      <c r="G26" s="37"/>
      <c r="H26" s="33"/>
    </row>
    <row r="27" ht="16.25" customHeight="1" spans="1:8">
      <c r="A27" s="37" t="s">
        <v>111</v>
      </c>
      <c r="B27" s="33"/>
      <c r="C27" s="37" t="s">
        <v>112</v>
      </c>
      <c r="D27" s="39"/>
      <c r="E27" s="37"/>
      <c r="F27" s="37"/>
      <c r="G27" s="37"/>
      <c r="H27" s="33"/>
    </row>
    <row r="28" ht="16.25" customHeight="1" spans="1:8">
      <c r="A28" s="28" t="s">
        <v>113</v>
      </c>
      <c r="B28" s="30"/>
      <c r="C28" s="37" t="s">
        <v>114</v>
      </c>
      <c r="D28" s="39"/>
      <c r="E28" s="37"/>
      <c r="F28" s="37"/>
      <c r="G28" s="37"/>
      <c r="H28" s="33"/>
    </row>
    <row r="29" ht="16.25" customHeight="1" spans="1:8">
      <c r="A29" s="28" t="s">
        <v>115</v>
      </c>
      <c r="B29" s="30"/>
      <c r="C29" s="37" t="s">
        <v>116</v>
      </c>
      <c r="D29" s="39"/>
      <c r="E29" s="37"/>
      <c r="F29" s="37"/>
      <c r="G29" s="37"/>
      <c r="H29" s="33"/>
    </row>
    <row r="30" ht="16.25" customHeight="1" spans="1:8">
      <c r="A30" s="28" t="s">
        <v>117</v>
      </c>
      <c r="B30" s="30"/>
      <c r="C30" s="37" t="s">
        <v>118</v>
      </c>
      <c r="D30" s="39"/>
      <c r="E30" s="37"/>
      <c r="F30" s="37"/>
      <c r="G30" s="37"/>
      <c r="H30" s="33"/>
    </row>
    <row r="31" ht="16.25" customHeight="1" spans="1:8">
      <c r="A31" s="28" t="s">
        <v>119</v>
      </c>
      <c r="B31" s="30"/>
      <c r="C31" s="37" t="s">
        <v>120</v>
      </c>
      <c r="D31" s="39"/>
      <c r="E31" s="37"/>
      <c r="F31" s="37"/>
      <c r="G31" s="37"/>
      <c r="H31" s="33"/>
    </row>
    <row r="32" ht="16.25" customHeight="1" spans="1:8">
      <c r="A32" s="28" t="s">
        <v>121</v>
      </c>
      <c r="B32" s="30"/>
      <c r="C32" s="37" t="s">
        <v>122</v>
      </c>
      <c r="D32" s="39"/>
      <c r="E32" s="37"/>
      <c r="F32" s="37"/>
      <c r="G32" s="37"/>
      <c r="H32" s="33"/>
    </row>
    <row r="33" ht="16.25" customHeight="1" spans="1:8">
      <c r="A33" s="37"/>
      <c r="B33" s="37"/>
      <c r="C33" s="37" t="s">
        <v>123</v>
      </c>
      <c r="D33" s="39"/>
      <c r="E33" s="37"/>
      <c r="F33" s="37"/>
      <c r="G33" s="37"/>
      <c r="H33" s="37"/>
    </row>
    <row r="34" ht="16.25" customHeight="1" spans="1:8">
      <c r="A34" s="37"/>
      <c r="B34" s="37"/>
      <c r="C34" s="37" t="s">
        <v>124</v>
      </c>
      <c r="D34" s="39"/>
      <c r="E34" s="37"/>
      <c r="F34" s="37"/>
      <c r="G34" s="37"/>
      <c r="H34" s="37"/>
    </row>
    <row r="35" ht="16.25" customHeight="1" spans="1:8">
      <c r="A35" s="37"/>
      <c r="B35" s="37"/>
      <c r="C35" s="37" t="s">
        <v>125</v>
      </c>
      <c r="D35" s="39"/>
      <c r="E35" s="37"/>
      <c r="F35" s="37"/>
      <c r="G35" s="37"/>
      <c r="H35" s="37"/>
    </row>
    <row r="36" ht="16.25" customHeight="1" spans="1:8">
      <c r="A36" s="28" t="s">
        <v>126</v>
      </c>
      <c r="B36" s="133">
        <v>613.6512</v>
      </c>
      <c r="C36" s="28" t="s">
        <v>127</v>
      </c>
      <c r="D36" s="133">
        <v>613.6512</v>
      </c>
      <c r="E36" s="28" t="s">
        <v>127</v>
      </c>
      <c r="F36" s="133">
        <v>613.6512</v>
      </c>
      <c r="G36" s="28" t="s">
        <v>127</v>
      </c>
      <c r="H36" s="133">
        <v>613.6512</v>
      </c>
    </row>
    <row r="37" ht="16.25" customHeight="1" spans="1:8">
      <c r="A37" s="28" t="s">
        <v>128</v>
      </c>
      <c r="B37" s="30"/>
      <c r="C37" s="28" t="s">
        <v>129</v>
      </c>
      <c r="D37" s="30"/>
      <c r="E37" s="28" t="s">
        <v>129</v>
      </c>
      <c r="F37" s="30"/>
      <c r="G37" s="28" t="s">
        <v>129</v>
      </c>
      <c r="H37" s="30"/>
    </row>
    <row r="38" ht="16.25" customHeight="1" spans="1:8">
      <c r="A38" s="37"/>
      <c r="B38" s="33"/>
      <c r="C38" s="37"/>
      <c r="D38" s="33"/>
      <c r="E38" s="28"/>
      <c r="F38" s="30"/>
      <c r="G38" s="28"/>
      <c r="H38" s="30"/>
    </row>
    <row r="39" ht="16.25" customHeight="1" spans="1:8">
      <c r="A39" s="28" t="s">
        <v>130</v>
      </c>
      <c r="B39" s="133">
        <v>613.6512</v>
      </c>
      <c r="C39" s="28" t="s">
        <v>131</v>
      </c>
      <c r="D39" s="133">
        <v>613.6512</v>
      </c>
      <c r="E39" s="28" t="s">
        <v>131</v>
      </c>
      <c r="F39" s="133">
        <v>613.6512</v>
      </c>
      <c r="G39" s="28" t="s">
        <v>131</v>
      </c>
      <c r="H39" s="133">
        <v>613.6512</v>
      </c>
    </row>
  </sheetData>
  <mergeCells count="5">
    <mergeCell ref="A2:H2"/>
    <mergeCell ref="A3:F3"/>
    <mergeCell ref="G3:H3"/>
    <mergeCell ref="A4:B4"/>
    <mergeCell ref="C4:H4"/>
  </mergeCells>
  <conditionalFormatting sqref="B6:H38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3:J117"/>
  <sheetViews>
    <sheetView workbookViewId="0">
      <selection activeCell="G22" sqref="F22:G22"/>
    </sheetView>
  </sheetViews>
  <sheetFormatPr defaultColWidth="9" defaultRowHeight="13.5"/>
  <cols>
    <col min="2" max="2" width="27.5" customWidth="1"/>
    <col min="3" max="3" width="17.125" customWidth="1"/>
    <col min="4" max="5" width="12.875" customWidth="1"/>
    <col min="6" max="6" width="21.25" customWidth="1"/>
    <col min="7" max="7" width="17.125" customWidth="1"/>
    <col min="8" max="8" width="28.875" customWidth="1"/>
    <col min="9" max="9" width="26.5" customWidth="1"/>
    <col min="10" max="10" width="10.375" customWidth="1"/>
  </cols>
  <sheetData>
    <row r="3" spans="2:7">
      <c r="B3" t="s">
        <v>856</v>
      </c>
      <c r="F3" t="s">
        <v>921</v>
      </c>
      <c r="G3" t="s">
        <v>922</v>
      </c>
    </row>
    <row r="4" spans="6:10">
      <c r="F4" t="s">
        <v>864</v>
      </c>
      <c r="I4" t="s">
        <v>923</v>
      </c>
      <c r="J4" t="s">
        <v>255</v>
      </c>
    </row>
    <row r="5" spans="1:8">
      <c r="A5" t="s">
        <v>861</v>
      </c>
      <c r="B5" t="s">
        <v>305</v>
      </c>
      <c r="C5" t="s">
        <v>862</v>
      </c>
      <c r="D5" t="s">
        <v>915</v>
      </c>
      <c r="E5" t="s">
        <v>916</v>
      </c>
      <c r="F5" t="s">
        <v>926</v>
      </c>
      <c r="G5" t="s">
        <v>927</v>
      </c>
      <c r="H5" t="s">
        <v>176</v>
      </c>
    </row>
    <row r="6" spans="1:10">
      <c r="A6">
        <f>IF(B6&lt;&gt;B5,7,A5+1)</f>
        <v>7</v>
      </c>
      <c r="B6" t="s">
        <v>867</v>
      </c>
      <c r="E6" t="s">
        <v>867</v>
      </c>
      <c r="H6">
        <v>273.4249</v>
      </c>
      <c r="I6">
        <v>273.4249</v>
      </c>
      <c r="J6">
        <v>273.4249</v>
      </c>
    </row>
    <row r="7" spans="1:10">
      <c r="A7">
        <f t="shared" ref="A7:A38" si="0">IF(B7&lt;&gt;B6,7,A6+1)</f>
        <v>8</v>
      </c>
      <c r="B7" t="s">
        <v>867</v>
      </c>
      <c r="C7">
        <v>20502</v>
      </c>
      <c r="E7" t="s">
        <v>868</v>
      </c>
      <c r="H7">
        <v>273.4249</v>
      </c>
      <c r="I7">
        <v>273.4249</v>
      </c>
      <c r="J7">
        <v>273.4249</v>
      </c>
    </row>
    <row r="8" spans="1:10">
      <c r="A8">
        <f t="shared" si="0"/>
        <v>9</v>
      </c>
      <c r="B8" t="s">
        <v>867</v>
      </c>
      <c r="C8">
        <v>20502</v>
      </c>
      <c r="D8">
        <v>2050202</v>
      </c>
      <c r="E8" t="s">
        <v>167</v>
      </c>
      <c r="H8">
        <v>273.4249</v>
      </c>
      <c r="I8">
        <v>273.4249</v>
      </c>
      <c r="J8">
        <v>273.4249</v>
      </c>
    </row>
    <row r="9" spans="1:10">
      <c r="A9">
        <f t="shared" si="0"/>
        <v>7</v>
      </c>
      <c r="B9" t="s">
        <v>869</v>
      </c>
      <c r="E9" t="s">
        <v>869</v>
      </c>
      <c r="H9">
        <v>108.8217</v>
      </c>
      <c r="I9">
        <v>108.8217</v>
      </c>
      <c r="J9">
        <v>108.8217</v>
      </c>
    </row>
    <row r="10" spans="1:10">
      <c r="A10">
        <f t="shared" si="0"/>
        <v>8</v>
      </c>
      <c r="B10" t="s">
        <v>869</v>
      </c>
      <c r="C10">
        <v>20502</v>
      </c>
      <c r="E10" t="s">
        <v>868</v>
      </c>
      <c r="H10">
        <v>108.8217</v>
      </c>
      <c r="I10">
        <v>108.8217</v>
      </c>
      <c r="J10">
        <v>108.8217</v>
      </c>
    </row>
    <row r="11" spans="1:10">
      <c r="A11">
        <f t="shared" si="0"/>
        <v>9</v>
      </c>
      <c r="B11" t="s">
        <v>869</v>
      </c>
      <c r="C11">
        <v>20502</v>
      </c>
      <c r="D11">
        <v>2050203</v>
      </c>
      <c r="E11" t="s">
        <v>207</v>
      </c>
      <c r="H11">
        <v>108.8217</v>
      </c>
      <c r="I11">
        <v>108.8217</v>
      </c>
      <c r="J11">
        <v>108.8217</v>
      </c>
    </row>
    <row r="12" spans="1:10">
      <c r="A12">
        <f t="shared" si="0"/>
        <v>7</v>
      </c>
      <c r="B12" t="s">
        <v>870</v>
      </c>
      <c r="E12" t="s">
        <v>870</v>
      </c>
      <c r="H12">
        <v>194.0684</v>
      </c>
      <c r="I12">
        <v>194.0684</v>
      </c>
      <c r="J12">
        <v>194.0684</v>
      </c>
    </row>
    <row r="13" spans="1:10">
      <c r="A13">
        <f t="shared" si="0"/>
        <v>8</v>
      </c>
      <c r="B13" t="s">
        <v>870</v>
      </c>
      <c r="C13">
        <v>20502</v>
      </c>
      <c r="E13" t="s">
        <v>868</v>
      </c>
      <c r="H13">
        <v>194.0684</v>
      </c>
      <c r="I13">
        <v>194.0684</v>
      </c>
      <c r="J13">
        <v>194.0684</v>
      </c>
    </row>
    <row r="14" spans="1:10">
      <c r="A14">
        <f t="shared" si="0"/>
        <v>9</v>
      </c>
      <c r="B14" t="s">
        <v>870</v>
      </c>
      <c r="C14">
        <v>20502</v>
      </c>
      <c r="D14">
        <v>2050202</v>
      </c>
      <c r="E14" t="s">
        <v>167</v>
      </c>
      <c r="H14">
        <v>194.0684</v>
      </c>
      <c r="I14">
        <v>194.0684</v>
      </c>
      <c r="J14">
        <v>194.0684</v>
      </c>
    </row>
    <row r="15" spans="1:10">
      <c r="A15">
        <f t="shared" si="0"/>
        <v>7</v>
      </c>
      <c r="B15" t="s">
        <v>871</v>
      </c>
      <c r="E15" t="s">
        <v>871</v>
      </c>
      <c r="H15">
        <v>52.6234</v>
      </c>
      <c r="I15">
        <v>52.6234</v>
      </c>
      <c r="J15">
        <v>52.6234</v>
      </c>
    </row>
    <row r="16" spans="1:10">
      <c r="A16">
        <f t="shared" si="0"/>
        <v>8</v>
      </c>
      <c r="B16" t="s">
        <v>871</v>
      </c>
      <c r="C16">
        <v>20502</v>
      </c>
      <c r="E16" t="s">
        <v>868</v>
      </c>
      <c r="H16">
        <v>52.6234</v>
      </c>
      <c r="I16">
        <v>52.6234</v>
      </c>
      <c r="J16">
        <v>52.6234</v>
      </c>
    </row>
    <row r="17" spans="1:10">
      <c r="A17">
        <f t="shared" si="0"/>
        <v>9</v>
      </c>
      <c r="B17" t="s">
        <v>871</v>
      </c>
      <c r="C17">
        <v>20502</v>
      </c>
      <c r="D17">
        <v>2050202</v>
      </c>
      <c r="E17" t="s">
        <v>167</v>
      </c>
      <c r="H17">
        <v>52.6234</v>
      </c>
      <c r="I17">
        <v>52.6234</v>
      </c>
      <c r="J17">
        <v>52.6234</v>
      </c>
    </row>
    <row r="18" spans="1:10">
      <c r="A18">
        <f t="shared" si="0"/>
        <v>7</v>
      </c>
      <c r="B18" t="s">
        <v>872</v>
      </c>
      <c r="E18" t="s">
        <v>872</v>
      </c>
      <c r="H18">
        <v>109.845</v>
      </c>
      <c r="I18">
        <v>109.845</v>
      </c>
      <c r="J18">
        <v>109.845</v>
      </c>
    </row>
    <row r="19" spans="1:10">
      <c r="A19">
        <f t="shared" si="0"/>
        <v>8</v>
      </c>
      <c r="B19" t="s">
        <v>872</v>
      </c>
      <c r="C19">
        <v>20502</v>
      </c>
      <c r="E19" t="s">
        <v>868</v>
      </c>
      <c r="H19">
        <v>109.845</v>
      </c>
      <c r="I19">
        <v>109.845</v>
      </c>
      <c r="J19">
        <v>109.845</v>
      </c>
    </row>
    <row r="20" spans="1:10">
      <c r="A20">
        <f t="shared" si="0"/>
        <v>9</v>
      </c>
      <c r="B20" t="s">
        <v>872</v>
      </c>
      <c r="C20">
        <v>20502</v>
      </c>
      <c r="D20">
        <v>2050204</v>
      </c>
      <c r="E20" t="s">
        <v>873</v>
      </c>
      <c r="H20">
        <v>109.845</v>
      </c>
      <c r="I20">
        <v>109.845</v>
      </c>
      <c r="J20">
        <v>109.845</v>
      </c>
    </row>
    <row r="21" spans="1:10">
      <c r="A21">
        <f t="shared" si="0"/>
        <v>7</v>
      </c>
      <c r="B21" t="s">
        <v>874</v>
      </c>
      <c r="E21" t="s">
        <v>874</v>
      </c>
      <c r="H21">
        <v>122.8217</v>
      </c>
      <c r="I21">
        <v>122.8217</v>
      </c>
      <c r="J21">
        <v>122.8217</v>
      </c>
    </row>
    <row r="22" spans="1:10">
      <c r="A22">
        <f t="shared" si="0"/>
        <v>8</v>
      </c>
      <c r="B22" t="s">
        <v>874</v>
      </c>
      <c r="C22">
        <v>20502</v>
      </c>
      <c r="E22" t="s">
        <v>868</v>
      </c>
      <c r="H22">
        <v>122.8217</v>
      </c>
      <c r="I22">
        <v>122.8217</v>
      </c>
      <c r="J22">
        <v>122.8217</v>
      </c>
    </row>
    <row r="23" spans="1:10">
      <c r="A23">
        <f t="shared" si="0"/>
        <v>9</v>
      </c>
      <c r="B23" t="s">
        <v>874</v>
      </c>
      <c r="C23">
        <v>20502</v>
      </c>
      <c r="D23">
        <v>2050203</v>
      </c>
      <c r="E23" t="s">
        <v>207</v>
      </c>
      <c r="H23">
        <v>20</v>
      </c>
      <c r="I23">
        <v>20</v>
      </c>
      <c r="J23">
        <v>20</v>
      </c>
    </row>
    <row r="24" spans="1:10">
      <c r="A24">
        <f t="shared" si="0"/>
        <v>10</v>
      </c>
      <c r="B24" t="s">
        <v>874</v>
      </c>
      <c r="C24">
        <v>20502</v>
      </c>
      <c r="D24">
        <v>2050204</v>
      </c>
      <c r="E24" t="s">
        <v>873</v>
      </c>
      <c r="H24">
        <v>102.8217</v>
      </c>
      <c r="I24">
        <v>102.8217</v>
      </c>
      <c r="J24">
        <v>102.8217</v>
      </c>
    </row>
    <row r="25" spans="1:10">
      <c r="A25">
        <f t="shared" si="0"/>
        <v>7</v>
      </c>
      <c r="B25" t="s">
        <v>875</v>
      </c>
      <c r="E25" t="s">
        <v>875</v>
      </c>
      <c r="H25">
        <v>159.0166</v>
      </c>
      <c r="I25">
        <v>159.0166</v>
      </c>
      <c r="J25">
        <v>159.0166</v>
      </c>
    </row>
    <row r="26" spans="1:10">
      <c r="A26">
        <f t="shared" si="0"/>
        <v>8</v>
      </c>
      <c r="B26" t="s">
        <v>875</v>
      </c>
      <c r="C26">
        <v>20502</v>
      </c>
      <c r="E26" t="s">
        <v>868</v>
      </c>
      <c r="H26">
        <v>159.0166</v>
      </c>
      <c r="I26">
        <v>159.0166</v>
      </c>
      <c r="J26">
        <v>159.0166</v>
      </c>
    </row>
    <row r="27" spans="1:10">
      <c r="A27">
        <f t="shared" si="0"/>
        <v>9</v>
      </c>
      <c r="B27" t="s">
        <v>875</v>
      </c>
      <c r="C27">
        <v>20502</v>
      </c>
      <c r="D27">
        <v>2050203</v>
      </c>
      <c r="E27" t="s">
        <v>207</v>
      </c>
      <c r="H27">
        <v>159.0166</v>
      </c>
      <c r="I27">
        <v>159.0166</v>
      </c>
      <c r="J27">
        <v>159.0166</v>
      </c>
    </row>
    <row r="28" spans="1:10">
      <c r="A28">
        <f t="shared" si="0"/>
        <v>7</v>
      </c>
      <c r="B28" t="s">
        <v>876</v>
      </c>
      <c r="E28" t="s">
        <v>876</v>
      </c>
      <c r="H28">
        <v>27.12</v>
      </c>
      <c r="I28">
        <v>27.12</v>
      </c>
      <c r="J28">
        <v>27.12</v>
      </c>
    </row>
    <row r="29" spans="1:10">
      <c r="A29">
        <f t="shared" si="0"/>
        <v>8</v>
      </c>
      <c r="B29" t="s">
        <v>876</v>
      </c>
      <c r="C29">
        <v>20502</v>
      </c>
      <c r="E29" t="s">
        <v>868</v>
      </c>
      <c r="H29">
        <v>27.12</v>
      </c>
      <c r="I29">
        <v>27.12</v>
      </c>
      <c r="J29">
        <v>27.12</v>
      </c>
    </row>
    <row r="30" spans="1:10">
      <c r="A30">
        <f t="shared" si="0"/>
        <v>9</v>
      </c>
      <c r="B30" t="s">
        <v>876</v>
      </c>
      <c r="C30">
        <v>20502</v>
      </c>
      <c r="D30">
        <v>2050203</v>
      </c>
      <c r="E30" t="s">
        <v>207</v>
      </c>
      <c r="H30">
        <v>27.12</v>
      </c>
      <c r="I30">
        <v>27.12</v>
      </c>
      <c r="J30">
        <v>27.12</v>
      </c>
    </row>
    <row r="31" spans="1:10">
      <c r="A31">
        <f t="shared" si="0"/>
        <v>7</v>
      </c>
      <c r="B31" t="s">
        <v>877</v>
      </c>
      <c r="E31" t="s">
        <v>877</v>
      </c>
      <c r="H31">
        <v>99.9417</v>
      </c>
      <c r="I31">
        <v>99.9417</v>
      </c>
      <c r="J31">
        <v>99.9417</v>
      </c>
    </row>
    <row r="32" spans="1:10">
      <c r="A32">
        <f t="shared" si="0"/>
        <v>8</v>
      </c>
      <c r="B32" t="s">
        <v>877</v>
      </c>
      <c r="C32">
        <v>20502</v>
      </c>
      <c r="E32" t="s">
        <v>868</v>
      </c>
      <c r="H32">
        <v>99.9417</v>
      </c>
      <c r="I32">
        <v>99.9417</v>
      </c>
      <c r="J32">
        <v>99.9417</v>
      </c>
    </row>
    <row r="33" spans="1:10">
      <c r="A33">
        <f t="shared" si="0"/>
        <v>9</v>
      </c>
      <c r="B33" t="s">
        <v>877</v>
      </c>
      <c r="C33">
        <v>20502</v>
      </c>
      <c r="D33">
        <v>2050202</v>
      </c>
      <c r="E33" t="s">
        <v>167</v>
      </c>
      <c r="H33">
        <v>99.9417</v>
      </c>
      <c r="I33">
        <v>99.9417</v>
      </c>
      <c r="J33">
        <v>99.9417</v>
      </c>
    </row>
    <row r="34" spans="1:10">
      <c r="A34">
        <f t="shared" si="0"/>
        <v>7</v>
      </c>
      <c r="B34" t="s">
        <v>878</v>
      </c>
      <c r="E34" t="s">
        <v>878</v>
      </c>
      <c r="H34">
        <v>141.2466</v>
      </c>
      <c r="I34">
        <v>141.2466</v>
      </c>
      <c r="J34">
        <v>141.2466</v>
      </c>
    </row>
    <row r="35" spans="1:10">
      <c r="A35">
        <f t="shared" si="0"/>
        <v>8</v>
      </c>
      <c r="B35" t="s">
        <v>878</v>
      </c>
      <c r="C35">
        <v>20502</v>
      </c>
      <c r="E35" t="s">
        <v>868</v>
      </c>
      <c r="H35">
        <v>141.2466</v>
      </c>
      <c r="I35">
        <v>141.2466</v>
      </c>
      <c r="J35">
        <v>141.2466</v>
      </c>
    </row>
    <row r="36" spans="1:10">
      <c r="A36">
        <f t="shared" si="0"/>
        <v>9</v>
      </c>
      <c r="B36" t="s">
        <v>878</v>
      </c>
      <c r="C36">
        <v>20502</v>
      </c>
      <c r="D36">
        <v>2050202</v>
      </c>
      <c r="E36" t="s">
        <v>167</v>
      </c>
      <c r="H36">
        <v>141.2466</v>
      </c>
      <c r="I36">
        <v>141.2466</v>
      </c>
      <c r="J36">
        <v>141.2466</v>
      </c>
    </row>
    <row r="37" spans="1:10">
      <c r="A37">
        <f t="shared" si="0"/>
        <v>7</v>
      </c>
      <c r="B37" t="s">
        <v>879</v>
      </c>
      <c r="E37" t="s">
        <v>879</v>
      </c>
      <c r="H37">
        <v>139.495</v>
      </c>
      <c r="I37">
        <v>139.495</v>
      </c>
      <c r="J37">
        <v>139.495</v>
      </c>
    </row>
    <row r="38" spans="1:10">
      <c r="A38">
        <f t="shared" si="0"/>
        <v>8</v>
      </c>
      <c r="B38" t="s">
        <v>879</v>
      </c>
      <c r="C38">
        <v>20502</v>
      </c>
      <c r="E38" t="s">
        <v>868</v>
      </c>
      <c r="H38">
        <v>139.495</v>
      </c>
      <c r="I38">
        <v>139.495</v>
      </c>
      <c r="J38">
        <v>139.495</v>
      </c>
    </row>
    <row r="39" spans="1:10">
      <c r="A39">
        <f t="shared" ref="A39:A70" si="1">IF(B39&lt;&gt;B38,7,A38+1)</f>
        <v>9</v>
      </c>
      <c r="B39" t="s">
        <v>879</v>
      </c>
      <c r="C39">
        <v>20502</v>
      </c>
      <c r="D39">
        <v>2050202</v>
      </c>
      <c r="E39" t="s">
        <v>167</v>
      </c>
      <c r="H39">
        <v>139.495</v>
      </c>
      <c r="I39">
        <v>139.495</v>
      </c>
      <c r="J39">
        <v>139.495</v>
      </c>
    </row>
    <row r="40" spans="1:10">
      <c r="A40">
        <f t="shared" si="1"/>
        <v>7</v>
      </c>
      <c r="B40" t="s">
        <v>880</v>
      </c>
      <c r="E40" t="s">
        <v>880</v>
      </c>
      <c r="H40">
        <v>108.6867</v>
      </c>
      <c r="I40">
        <v>108.6867</v>
      </c>
      <c r="J40">
        <v>108.6867</v>
      </c>
    </row>
    <row r="41" spans="1:10">
      <c r="A41">
        <f t="shared" si="1"/>
        <v>8</v>
      </c>
      <c r="B41" t="s">
        <v>880</v>
      </c>
      <c r="C41">
        <v>20502</v>
      </c>
      <c r="E41" t="s">
        <v>868</v>
      </c>
      <c r="H41">
        <v>108.6867</v>
      </c>
      <c r="I41">
        <v>108.6867</v>
      </c>
      <c r="J41">
        <v>108.6867</v>
      </c>
    </row>
    <row r="42" spans="1:10">
      <c r="A42">
        <f t="shared" si="1"/>
        <v>9</v>
      </c>
      <c r="B42" t="s">
        <v>880</v>
      </c>
      <c r="C42">
        <v>20502</v>
      </c>
      <c r="D42">
        <v>2050203</v>
      </c>
      <c r="E42" t="s">
        <v>207</v>
      </c>
      <c r="H42">
        <v>108.6867</v>
      </c>
      <c r="I42">
        <v>108.6867</v>
      </c>
      <c r="J42">
        <v>108.6867</v>
      </c>
    </row>
    <row r="43" spans="1:10">
      <c r="A43">
        <f t="shared" si="1"/>
        <v>7</v>
      </c>
      <c r="B43" t="s">
        <v>881</v>
      </c>
      <c r="E43" t="s">
        <v>881</v>
      </c>
      <c r="H43">
        <v>317.6833</v>
      </c>
      <c r="I43">
        <v>317.6833</v>
      </c>
      <c r="J43">
        <v>317.6833</v>
      </c>
    </row>
    <row r="44" spans="1:10">
      <c r="A44">
        <f t="shared" si="1"/>
        <v>8</v>
      </c>
      <c r="B44" t="s">
        <v>881</v>
      </c>
      <c r="C44">
        <v>20502</v>
      </c>
      <c r="E44" t="s">
        <v>868</v>
      </c>
      <c r="H44">
        <v>317.6833</v>
      </c>
      <c r="I44">
        <v>317.6833</v>
      </c>
      <c r="J44">
        <v>317.6833</v>
      </c>
    </row>
    <row r="45" spans="1:10">
      <c r="A45">
        <f t="shared" si="1"/>
        <v>9</v>
      </c>
      <c r="B45" t="s">
        <v>881</v>
      </c>
      <c r="C45">
        <v>20502</v>
      </c>
      <c r="D45">
        <v>2050202</v>
      </c>
      <c r="E45" t="s">
        <v>167</v>
      </c>
      <c r="H45">
        <v>317.6833</v>
      </c>
      <c r="I45">
        <v>317.6833</v>
      </c>
      <c r="J45">
        <v>317.6833</v>
      </c>
    </row>
    <row r="46" spans="1:10">
      <c r="A46">
        <f t="shared" si="1"/>
        <v>7</v>
      </c>
      <c r="B46" t="s">
        <v>882</v>
      </c>
      <c r="E46" t="s">
        <v>882</v>
      </c>
      <c r="H46">
        <v>140.475</v>
      </c>
      <c r="I46">
        <v>140.475</v>
      </c>
      <c r="J46">
        <v>140.475</v>
      </c>
    </row>
    <row r="47" spans="1:10">
      <c r="A47">
        <f t="shared" si="1"/>
        <v>8</v>
      </c>
      <c r="B47" t="s">
        <v>882</v>
      </c>
      <c r="C47">
        <v>20502</v>
      </c>
      <c r="E47" t="s">
        <v>868</v>
      </c>
      <c r="H47">
        <v>140.475</v>
      </c>
      <c r="I47">
        <v>140.475</v>
      </c>
      <c r="J47">
        <v>140.475</v>
      </c>
    </row>
    <row r="48" spans="1:10">
      <c r="A48">
        <f t="shared" si="1"/>
        <v>9</v>
      </c>
      <c r="B48" t="s">
        <v>882</v>
      </c>
      <c r="C48">
        <v>20502</v>
      </c>
      <c r="D48">
        <v>2050202</v>
      </c>
      <c r="E48" t="s">
        <v>167</v>
      </c>
      <c r="H48">
        <v>140.475</v>
      </c>
      <c r="I48">
        <v>140.475</v>
      </c>
      <c r="J48">
        <v>140.475</v>
      </c>
    </row>
    <row r="49" spans="1:10">
      <c r="A49">
        <f t="shared" si="1"/>
        <v>7</v>
      </c>
      <c r="B49" t="s">
        <v>883</v>
      </c>
      <c r="E49" t="s">
        <v>883</v>
      </c>
      <c r="H49">
        <v>119.7133</v>
      </c>
      <c r="I49">
        <v>119.7133</v>
      </c>
      <c r="J49">
        <v>119.7133</v>
      </c>
    </row>
    <row r="50" spans="1:10">
      <c r="A50">
        <f t="shared" si="1"/>
        <v>8</v>
      </c>
      <c r="B50" t="s">
        <v>883</v>
      </c>
      <c r="C50">
        <v>20502</v>
      </c>
      <c r="E50" t="s">
        <v>868</v>
      </c>
      <c r="H50">
        <v>119.7133</v>
      </c>
      <c r="I50">
        <v>119.7133</v>
      </c>
      <c r="J50">
        <v>119.7133</v>
      </c>
    </row>
    <row r="51" spans="1:10">
      <c r="A51">
        <f t="shared" si="1"/>
        <v>9</v>
      </c>
      <c r="B51" t="s">
        <v>883</v>
      </c>
      <c r="C51">
        <v>20502</v>
      </c>
      <c r="D51">
        <v>2050202</v>
      </c>
      <c r="E51" t="s">
        <v>167</v>
      </c>
      <c r="H51">
        <v>119.7133</v>
      </c>
      <c r="I51">
        <v>119.7133</v>
      </c>
      <c r="J51">
        <v>119.7133</v>
      </c>
    </row>
    <row r="52" spans="1:10">
      <c r="A52">
        <f t="shared" si="1"/>
        <v>7</v>
      </c>
      <c r="B52" t="s">
        <v>884</v>
      </c>
      <c r="E52" t="s">
        <v>884</v>
      </c>
      <c r="H52">
        <v>31.82</v>
      </c>
      <c r="I52">
        <v>31.82</v>
      </c>
      <c r="J52">
        <v>31.82</v>
      </c>
    </row>
    <row r="53" spans="1:10">
      <c r="A53">
        <f t="shared" si="1"/>
        <v>8</v>
      </c>
      <c r="B53" t="s">
        <v>884</v>
      </c>
      <c r="C53">
        <v>20508</v>
      </c>
      <c r="E53" t="s">
        <v>885</v>
      </c>
      <c r="H53">
        <v>31.82</v>
      </c>
      <c r="I53">
        <v>31.82</v>
      </c>
      <c r="J53">
        <v>31.82</v>
      </c>
    </row>
    <row r="54" spans="1:10">
      <c r="A54">
        <f t="shared" si="1"/>
        <v>9</v>
      </c>
      <c r="B54" t="s">
        <v>884</v>
      </c>
      <c r="C54">
        <v>20508</v>
      </c>
      <c r="D54">
        <v>2050801</v>
      </c>
      <c r="E54" t="s">
        <v>886</v>
      </c>
      <c r="H54">
        <v>31.82</v>
      </c>
      <c r="I54">
        <v>31.82</v>
      </c>
      <c r="J54">
        <v>31.82</v>
      </c>
    </row>
    <row r="55" spans="1:10">
      <c r="A55">
        <f t="shared" si="1"/>
        <v>7</v>
      </c>
      <c r="B55" t="s">
        <v>351</v>
      </c>
      <c r="E55" t="s">
        <v>351</v>
      </c>
      <c r="F55">
        <v>511.15</v>
      </c>
      <c r="G55">
        <v>331.7</v>
      </c>
      <c r="H55">
        <v>319.6888</v>
      </c>
      <c r="I55">
        <v>1162.5388</v>
      </c>
      <c r="J55">
        <v>1162.5388</v>
      </c>
    </row>
    <row r="56" spans="1:10">
      <c r="A56">
        <f t="shared" si="1"/>
        <v>8</v>
      </c>
      <c r="B56" t="s">
        <v>351</v>
      </c>
      <c r="C56">
        <v>20501</v>
      </c>
      <c r="E56" t="s">
        <v>888</v>
      </c>
      <c r="H56">
        <v>199.6888</v>
      </c>
      <c r="I56">
        <v>199.6888</v>
      </c>
      <c r="J56">
        <v>199.6888</v>
      </c>
    </row>
    <row r="57" spans="1:10">
      <c r="A57">
        <f t="shared" si="1"/>
        <v>9</v>
      </c>
      <c r="B57" t="s">
        <v>351</v>
      </c>
      <c r="C57">
        <v>20501</v>
      </c>
      <c r="D57">
        <v>2050101</v>
      </c>
      <c r="E57" t="s">
        <v>888</v>
      </c>
      <c r="H57">
        <v>199.6888</v>
      </c>
      <c r="I57">
        <v>199.6888</v>
      </c>
      <c r="J57">
        <v>199.6888</v>
      </c>
    </row>
    <row r="58" spans="1:10">
      <c r="A58">
        <f t="shared" si="1"/>
        <v>10</v>
      </c>
      <c r="B58" t="s">
        <v>351</v>
      </c>
      <c r="C58">
        <v>20502</v>
      </c>
      <c r="E58" t="s">
        <v>868</v>
      </c>
      <c r="F58">
        <v>511.15</v>
      </c>
      <c r="G58">
        <v>321.8</v>
      </c>
      <c r="H58">
        <v>120</v>
      </c>
      <c r="I58">
        <v>952.95</v>
      </c>
      <c r="J58">
        <v>952.95</v>
      </c>
    </row>
    <row r="59" spans="1:10">
      <c r="A59">
        <f t="shared" si="1"/>
        <v>11</v>
      </c>
      <c r="B59" t="s">
        <v>351</v>
      </c>
      <c r="C59">
        <v>20502</v>
      </c>
      <c r="D59">
        <v>2050201</v>
      </c>
      <c r="E59" t="s">
        <v>205</v>
      </c>
      <c r="G59">
        <v>9.7</v>
      </c>
      <c r="I59">
        <v>9.7</v>
      </c>
      <c r="J59">
        <v>9.7</v>
      </c>
    </row>
    <row r="60" spans="1:10">
      <c r="A60">
        <f t="shared" si="1"/>
        <v>12</v>
      </c>
      <c r="B60" t="s">
        <v>351</v>
      </c>
      <c r="C60">
        <v>20502</v>
      </c>
      <c r="D60">
        <v>2050203</v>
      </c>
      <c r="E60" t="s">
        <v>207</v>
      </c>
      <c r="G60">
        <v>243.3</v>
      </c>
      <c r="I60">
        <v>243.3</v>
      </c>
      <c r="J60">
        <v>243.3</v>
      </c>
    </row>
    <row r="61" spans="1:10">
      <c r="A61">
        <f t="shared" si="1"/>
        <v>13</v>
      </c>
      <c r="B61" t="s">
        <v>351</v>
      </c>
      <c r="C61">
        <v>20502</v>
      </c>
      <c r="D61">
        <v>2050204</v>
      </c>
      <c r="E61" t="s">
        <v>873</v>
      </c>
      <c r="G61">
        <v>68.8</v>
      </c>
      <c r="I61">
        <v>68.8</v>
      </c>
      <c r="J61">
        <v>68.8</v>
      </c>
    </row>
    <row r="62" spans="1:10">
      <c r="A62">
        <f t="shared" si="1"/>
        <v>14</v>
      </c>
      <c r="B62" t="s">
        <v>351</v>
      </c>
      <c r="C62">
        <v>20502</v>
      </c>
      <c r="D62">
        <v>2050299</v>
      </c>
      <c r="E62" t="s">
        <v>889</v>
      </c>
      <c r="F62">
        <v>511.15</v>
      </c>
      <c r="H62">
        <v>120</v>
      </c>
      <c r="I62">
        <v>631.15</v>
      </c>
      <c r="J62">
        <v>631.15</v>
      </c>
    </row>
    <row r="63" spans="1:10">
      <c r="A63">
        <f t="shared" si="1"/>
        <v>15</v>
      </c>
      <c r="B63" t="s">
        <v>351</v>
      </c>
      <c r="C63">
        <v>20503</v>
      </c>
      <c r="G63">
        <v>9.9</v>
      </c>
      <c r="I63">
        <v>9.9</v>
      </c>
      <c r="J63">
        <v>9.9</v>
      </c>
    </row>
    <row r="64" spans="1:10">
      <c r="A64">
        <f t="shared" si="1"/>
        <v>16</v>
      </c>
      <c r="B64" t="s">
        <v>351</v>
      </c>
      <c r="C64">
        <v>20503</v>
      </c>
      <c r="D64">
        <v>2050302</v>
      </c>
      <c r="E64" t="s">
        <v>891</v>
      </c>
      <c r="G64">
        <v>9.9</v>
      </c>
      <c r="I64">
        <v>9.9</v>
      </c>
      <c r="J64">
        <v>9.9</v>
      </c>
    </row>
    <row r="65" spans="1:10">
      <c r="A65">
        <f t="shared" si="1"/>
        <v>7</v>
      </c>
      <c r="B65" t="s">
        <v>894</v>
      </c>
      <c r="E65" t="s">
        <v>894</v>
      </c>
      <c r="H65">
        <v>127.6249</v>
      </c>
      <c r="I65">
        <v>127.6249</v>
      </c>
      <c r="J65">
        <v>127.6249</v>
      </c>
    </row>
    <row r="66" spans="1:10">
      <c r="A66">
        <f t="shared" si="1"/>
        <v>8</v>
      </c>
      <c r="B66" t="s">
        <v>894</v>
      </c>
      <c r="C66">
        <v>20502</v>
      </c>
      <c r="E66" t="s">
        <v>868</v>
      </c>
      <c r="H66">
        <v>127.6249</v>
      </c>
      <c r="I66">
        <v>127.6249</v>
      </c>
      <c r="J66">
        <v>127.6249</v>
      </c>
    </row>
    <row r="67" spans="1:10">
      <c r="A67">
        <f t="shared" si="1"/>
        <v>9</v>
      </c>
      <c r="B67" t="s">
        <v>894</v>
      </c>
      <c r="C67">
        <v>20502</v>
      </c>
      <c r="D67">
        <v>2050202</v>
      </c>
      <c r="E67" t="s">
        <v>167</v>
      </c>
      <c r="H67">
        <v>127.6249</v>
      </c>
      <c r="I67">
        <v>127.6249</v>
      </c>
      <c r="J67">
        <v>127.6249</v>
      </c>
    </row>
    <row r="68" spans="1:10">
      <c r="A68">
        <f t="shared" si="1"/>
        <v>7</v>
      </c>
      <c r="B68" t="s">
        <v>895</v>
      </c>
      <c r="E68" t="s">
        <v>895</v>
      </c>
      <c r="H68">
        <v>62.0033</v>
      </c>
      <c r="I68">
        <v>62.0033</v>
      </c>
      <c r="J68">
        <v>62.0033</v>
      </c>
    </row>
    <row r="69" spans="1:10">
      <c r="A69">
        <f t="shared" si="1"/>
        <v>8</v>
      </c>
      <c r="B69" t="s">
        <v>895</v>
      </c>
      <c r="C69">
        <v>20502</v>
      </c>
      <c r="E69" t="s">
        <v>868</v>
      </c>
      <c r="H69">
        <v>62.0033</v>
      </c>
      <c r="I69">
        <v>62.0033</v>
      </c>
      <c r="J69">
        <v>62.0033</v>
      </c>
    </row>
    <row r="70" spans="1:10">
      <c r="A70">
        <f t="shared" si="1"/>
        <v>9</v>
      </c>
      <c r="B70" t="s">
        <v>895</v>
      </c>
      <c r="C70">
        <v>20502</v>
      </c>
      <c r="D70">
        <v>2050202</v>
      </c>
      <c r="E70" t="s">
        <v>167</v>
      </c>
      <c r="H70">
        <v>62.0033</v>
      </c>
      <c r="I70">
        <v>62.0033</v>
      </c>
      <c r="J70">
        <v>62.0033</v>
      </c>
    </row>
    <row r="71" spans="1:10">
      <c r="A71">
        <f t="shared" ref="A71:A117" si="2">IF(B71&lt;&gt;B70,7,A70+1)</f>
        <v>7</v>
      </c>
      <c r="B71" t="s">
        <v>896</v>
      </c>
      <c r="E71" t="s">
        <v>896</v>
      </c>
      <c r="H71">
        <v>84.5166</v>
      </c>
      <c r="I71">
        <v>84.5166</v>
      </c>
      <c r="J71">
        <v>84.5166</v>
      </c>
    </row>
    <row r="72" spans="1:10">
      <c r="A72">
        <f t="shared" si="2"/>
        <v>8</v>
      </c>
      <c r="B72" t="s">
        <v>896</v>
      </c>
      <c r="C72">
        <v>20502</v>
      </c>
      <c r="E72" t="s">
        <v>868</v>
      </c>
      <c r="H72">
        <v>84.5166</v>
      </c>
      <c r="I72">
        <v>84.5166</v>
      </c>
      <c r="J72">
        <v>84.5166</v>
      </c>
    </row>
    <row r="73" spans="1:10">
      <c r="A73">
        <f t="shared" si="2"/>
        <v>9</v>
      </c>
      <c r="B73" t="s">
        <v>896</v>
      </c>
      <c r="C73">
        <v>20502</v>
      </c>
      <c r="D73">
        <v>2050202</v>
      </c>
      <c r="E73" t="s">
        <v>167</v>
      </c>
      <c r="H73">
        <v>84.5166</v>
      </c>
      <c r="I73">
        <v>84.5166</v>
      </c>
      <c r="J73">
        <v>84.5166</v>
      </c>
    </row>
    <row r="74" spans="1:10">
      <c r="A74">
        <f t="shared" si="2"/>
        <v>7</v>
      </c>
      <c r="B74" t="s">
        <v>4</v>
      </c>
      <c r="E74" t="s">
        <v>4</v>
      </c>
      <c r="H74">
        <v>25.16</v>
      </c>
      <c r="I74">
        <v>25.16</v>
      </c>
      <c r="J74">
        <v>25.16</v>
      </c>
    </row>
    <row r="75" spans="1:10">
      <c r="A75">
        <f t="shared" si="2"/>
        <v>8</v>
      </c>
      <c r="B75" t="s">
        <v>4</v>
      </c>
      <c r="C75">
        <v>20502</v>
      </c>
      <c r="E75" t="s">
        <v>868</v>
      </c>
      <c r="H75">
        <v>25.16</v>
      </c>
      <c r="I75">
        <v>25.16</v>
      </c>
      <c r="J75">
        <v>25.16</v>
      </c>
    </row>
    <row r="76" spans="1:10">
      <c r="A76">
        <f t="shared" si="2"/>
        <v>9</v>
      </c>
      <c r="B76" t="s">
        <v>4</v>
      </c>
      <c r="C76">
        <v>20502</v>
      </c>
      <c r="D76">
        <v>2050202</v>
      </c>
      <c r="E76" t="s">
        <v>167</v>
      </c>
      <c r="H76">
        <v>25.16</v>
      </c>
      <c r="I76">
        <v>25.16</v>
      </c>
      <c r="J76">
        <v>25.16</v>
      </c>
    </row>
    <row r="77" spans="1:10">
      <c r="A77">
        <f t="shared" si="2"/>
        <v>7</v>
      </c>
      <c r="B77" t="s">
        <v>897</v>
      </c>
      <c r="E77" t="s">
        <v>897</v>
      </c>
      <c r="H77">
        <v>73.9167</v>
      </c>
      <c r="I77">
        <v>73.9167</v>
      </c>
      <c r="J77">
        <v>73.9167</v>
      </c>
    </row>
    <row r="78" spans="1:10">
      <c r="A78">
        <f t="shared" si="2"/>
        <v>8</v>
      </c>
      <c r="B78" t="s">
        <v>897</v>
      </c>
      <c r="C78">
        <v>20502</v>
      </c>
      <c r="E78" t="s">
        <v>868</v>
      </c>
      <c r="H78">
        <v>73.9167</v>
      </c>
      <c r="I78">
        <v>73.9167</v>
      </c>
      <c r="J78">
        <v>73.9167</v>
      </c>
    </row>
    <row r="79" spans="1:10">
      <c r="A79">
        <f t="shared" si="2"/>
        <v>9</v>
      </c>
      <c r="B79" t="s">
        <v>897</v>
      </c>
      <c r="C79">
        <v>20502</v>
      </c>
      <c r="D79">
        <v>2050202</v>
      </c>
      <c r="E79" t="s">
        <v>167</v>
      </c>
      <c r="H79">
        <v>73.9167</v>
      </c>
      <c r="I79">
        <v>73.9167</v>
      </c>
      <c r="J79">
        <v>73.9167</v>
      </c>
    </row>
    <row r="80" spans="1:10">
      <c r="A80">
        <f t="shared" si="2"/>
        <v>7</v>
      </c>
      <c r="B80" t="s">
        <v>898</v>
      </c>
      <c r="E80" t="s">
        <v>898</v>
      </c>
      <c r="H80">
        <v>0</v>
      </c>
      <c r="I80">
        <v>0</v>
      </c>
      <c r="J80">
        <v>0</v>
      </c>
    </row>
    <row r="81" spans="1:10">
      <c r="A81">
        <f t="shared" si="2"/>
        <v>8</v>
      </c>
      <c r="B81" t="s">
        <v>898</v>
      </c>
      <c r="C81">
        <v>20502</v>
      </c>
      <c r="E81" t="s">
        <v>868</v>
      </c>
      <c r="H81">
        <v>0</v>
      </c>
      <c r="I81">
        <v>0</v>
      </c>
      <c r="J81">
        <v>0</v>
      </c>
    </row>
    <row r="82" spans="1:10">
      <c r="A82">
        <f t="shared" si="2"/>
        <v>9</v>
      </c>
      <c r="B82" t="s">
        <v>898</v>
      </c>
      <c r="C82">
        <v>20502</v>
      </c>
      <c r="D82">
        <v>2050203</v>
      </c>
      <c r="E82" t="s">
        <v>207</v>
      </c>
      <c r="H82">
        <v>0</v>
      </c>
      <c r="I82">
        <v>0</v>
      </c>
      <c r="J82">
        <v>0</v>
      </c>
    </row>
    <row r="83" spans="1:10">
      <c r="A83">
        <f t="shared" si="2"/>
        <v>7</v>
      </c>
      <c r="B83" t="s">
        <v>899</v>
      </c>
      <c r="E83" t="s">
        <v>899</v>
      </c>
      <c r="H83">
        <v>83.015</v>
      </c>
      <c r="I83">
        <v>83.015</v>
      </c>
      <c r="J83">
        <v>83.015</v>
      </c>
    </row>
    <row r="84" spans="1:10">
      <c r="A84">
        <f t="shared" si="2"/>
        <v>8</v>
      </c>
      <c r="B84" t="s">
        <v>899</v>
      </c>
      <c r="C84">
        <v>20502</v>
      </c>
      <c r="E84" t="s">
        <v>868</v>
      </c>
      <c r="H84">
        <v>83.015</v>
      </c>
      <c r="I84">
        <v>83.015</v>
      </c>
      <c r="J84">
        <v>83.015</v>
      </c>
    </row>
    <row r="85" spans="1:10">
      <c r="A85">
        <f t="shared" si="2"/>
        <v>9</v>
      </c>
      <c r="B85" t="s">
        <v>899</v>
      </c>
      <c r="C85">
        <v>20502</v>
      </c>
      <c r="D85">
        <v>2050202</v>
      </c>
      <c r="E85" t="s">
        <v>167</v>
      </c>
      <c r="H85">
        <v>83.015</v>
      </c>
      <c r="I85">
        <v>83.015</v>
      </c>
      <c r="J85">
        <v>83.015</v>
      </c>
    </row>
    <row r="86" spans="1:10">
      <c r="A86">
        <f t="shared" si="2"/>
        <v>7</v>
      </c>
      <c r="B86" t="s">
        <v>900</v>
      </c>
      <c r="E86" t="s">
        <v>900</v>
      </c>
      <c r="H86">
        <v>126.6549</v>
      </c>
      <c r="I86">
        <v>126.6549</v>
      </c>
      <c r="J86">
        <v>126.6549</v>
      </c>
    </row>
    <row r="87" spans="1:10">
      <c r="A87">
        <f t="shared" si="2"/>
        <v>8</v>
      </c>
      <c r="B87" t="s">
        <v>900</v>
      </c>
      <c r="C87">
        <v>20502</v>
      </c>
      <c r="E87" t="s">
        <v>868</v>
      </c>
      <c r="H87">
        <v>126.6549</v>
      </c>
      <c r="I87">
        <v>126.6549</v>
      </c>
      <c r="J87">
        <v>126.6549</v>
      </c>
    </row>
    <row r="88" spans="1:10">
      <c r="A88">
        <f t="shared" si="2"/>
        <v>9</v>
      </c>
      <c r="B88" t="s">
        <v>900</v>
      </c>
      <c r="C88">
        <v>20502</v>
      </c>
      <c r="D88">
        <v>2050202</v>
      </c>
      <c r="E88" t="s">
        <v>167</v>
      </c>
      <c r="H88">
        <v>126.6549</v>
      </c>
      <c r="I88">
        <v>126.6549</v>
      </c>
      <c r="J88">
        <v>126.6549</v>
      </c>
    </row>
    <row r="89" spans="1:10">
      <c r="A89">
        <f t="shared" si="2"/>
        <v>7</v>
      </c>
      <c r="B89" t="s">
        <v>901</v>
      </c>
      <c r="E89" t="s">
        <v>901</v>
      </c>
      <c r="H89">
        <v>6.41</v>
      </c>
      <c r="I89">
        <v>6.41</v>
      </c>
      <c r="J89">
        <v>6.41</v>
      </c>
    </row>
    <row r="90" spans="1:10">
      <c r="A90">
        <f t="shared" si="2"/>
        <v>8</v>
      </c>
      <c r="B90" t="s">
        <v>901</v>
      </c>
      <c r="C90">
        <v>20502</v>
      </c>
      <c r="E90" t="s">
        <v>868</v>
      </c>
      <c r="H90">
        <v>6.41</v>
      </c>
      <c r="I90">
        <v>6.41</v>
      </c>
      <c r="J90">
        <v>6.41</v>
      </c>
    </row>
    <row r="91" spans="1:10">
      <c r="A91">
        <f t="shared" si="2"/>
        <v>9</v>
      </c>
      <c r="B91" t="s">
        <v>901</v>
      </c>
      <c r="C91">
        <v>20502</v>
      </c>
      <c r="D91">
        <v>2050202</v>
      </c>
      <c r="E91" t="s">
        <v>167</v>
      </c>
      <c r="H91">
        <v>6.41</v>
      </c>
      <c r="I91">
        <v>6.41</v>
      </c>
      <c r="J91">
        <v>6.41</v>
      </c>
    </row>
    <row r="92" spans="1:10">
      <c r="A92">
        <f t="shared" si="2"/>
        <v>7</v>
      </c>
      <c r="B92" t="s">
        <v>902</v>
      </c>
      <c r="E92" t="s">
        <v>902</v>
      </c>
      <c r="H92">
        <v>170.7417</v>
      </c>
      <c r="I92">
        <v>170.7417</v>
      </c>
      <c r="J92">
        <v>170.7417</v>
      </c>
    </row>
    <row r="93" spans="1:10">
      <c r="A93">
        <f t="shared" si="2"/>
        <v>8</v>
      </c>
      <c r="B93" t="s">
        <v>902</v>
      </c>
      <c r="C93">
        <v>20502</v>
      </c>
      <c r="E93" t="s">
        <v>868</v>
      </c>
      <c r="H93">
        <v>170.7417</v>
      </c>
      <c r="I93">
        <v>170.7417</v>
      </c>
      <c r="J93">
        <v>170.7417</v>
      </c>
    </row>
    <row r="94" spans="1:10">
      <c r="A94">
        <f t="shared" si="2"/>
        <v>9</v>
      </c>
      <c r="B94" t="s">
        <v>902</v>
      </c>
      <c r="C94">
        <v>20502</v>
      </c>
      <c r="D94">
        <v>2050201</v>
      </c>
      <c r="E94" t="s">
        <v>205</v>
      </c>
      <c r="H94">
        <v>55.2</v>
      </c>
      <c r="I94">
        <v>55.2</v>
      </c>
      <c r="J94">
        <v>55.2</v>
      </c>
    </row>
    <row r="95" spans="1:10">
      <c r="A95">
        <f t="shared" si="2"/>
        <v>10</v>
      </c>
      <c r="B95" t="s">
        <v>902</v>
      </c>
      <c r="C95">
        <v>20502</v>
      </c>
      <c r="D95">
        <v>2050203</v>
      </c>
      <c r="E95" t="s">
        <v>207</v>
      </c>
      <c r="H95">
        <v>115.5417</v>
      </c>
      <c r="I95">
        <v>115.5417</v>
      </c>
      <c r="J95">
        <v>115.5417</v>
      </c>
    </row>
    <row r="96" spans="1:10">
      <c r="A96">
        <f t="shared" si="2"/>
        <v>7</v>
      </c>
      <c r="B96" t="s">
        <v>903</v>
      </c>
      <c r="E96" t="s">
        <v>903</v>
      </c>
      <c r="H96">
        <v>1.5</v>
      </c>
      <c r="I96">
        <v>1.5</v>
      </c>
      <c r="J96">
        <v>1.5</v>
      </c>
    </row>
    <row r="97" spans="1:10">
      <c r="A97">
        <f t="shared" si="2"/>
        <v>8</v>
      </c>
      <c r="B97" t="s">
        <v>903</v>
      </c>
      <c r="C97">
        <v>20507</v>
      </c>
      <c r="E97" t="s">
        <v>904</v>
      </c>
      <c r="H97">
        <v>1.5</v>
      </c>
      <c r="I97">
        <v>1.5</v>
      </c>
      <c r="J97">
        <v>1.5</v>
      </c>
    </row>
    <row r="98" spans="1:10">
      <c r="A98">
        <f t="shared" si="2"/>
        <v>9</v>
      </c>
      <c r="B98" t="s">
        <v>903</v>
      </c>
      <c r="C98">
        <v>20507</v>
      </c>
      <c r="D98">
        <v>2050701</v>
      </c>
      <c r="E98" t="s">
        <v>905</v>
      </c>
      <c r="H98">
        <v>1.5</v>
      </c>
      <c r="I98">
        <v>1.5</v>
      </c>
      <c r="J98">
        <v>1.5</v>
      </c>
    </row>
    <row r="99" spans="1:10">
      <c r="A99">
        <f t="shared" si="2"/>
        <v>7</v>
      </c>
      <c r="B99" t="s">
        <v>906</v>
      </c>
      <c r="E99" t="s">
        <v>906</v>
      </c>
      <c r="H99">
        <v>98.2017</v>
      </c>
      <c r="I99">
        <v>98.2017</v>
      </c>
      <c r="J99">
        <v>98.2017</v>
      </c>
    </row>
    <row r="100" spans="1:10">
      <c r="A100">
        <f t="shared" si="2"/>
        <v>8</v>
      </c>
      <c r="B100" t="s">
        <v>906</v>
      </c>
      <c r="C100">
        <v>20502</v>
      </c>
      <c r="E100" t="s">
        <v>868</v>
      </c>
      <c r="H100">
        <v>98.2017</v>
      </c>
      <c r="I100">
        <v>98.2017</v>
      </c>
      <c r="J100">
        <v>98.2017</v>
      </c>
    </row>
    <row r="101" spans="1:10">
      <c r="A101">
        <f t="shared" si="2"/>
        <v>9</v>
      </c>
      <c r="B101" t="s">
        <v>906</v>
      </c>
      <c r="C101">
        <v>20502</v>
      </c>
      <c r="D101">
        <v>2050202</v>
      </c>
      <c r="E101" t="s">
        <v>167</v>
      </c>
      <c r="H101">
        <v>98.2017</v>
      </c>
      <c r="I101">
        <v>98.2017</v>
      </c>
      <c r="J101">
        <v>98.2017</v>
      </c>
    </row>
    <row r="102" spans="1:10">
      <c r="A102">
        <f t="shared" si="2"/>
        <v>7</v>
      </c>
      <c r="B102" t="s">
        <v>907</v>
      </c>
      <c r="E102" t="s">
        <v>907</v>
      </c>
      <c r="H102">
        <v>4</v>
      </c>
      <c r="I102">
        <v>4</v>
      </c>
      <c r="J102">
        <v>4</v>
      </c>
    </row>
    <row r="103" spans="1:10">
      <c r="A103">
        <f t="shared" si="2"/>
        <v>8</v>
      </c>
      <c r="B103" t="s">
        <v>907</v>
      </c>
      <c r="C103">
        <v>20502</v>
      </c>
      <c r="E103" t="s">
        <v>868</v>
      </c>
      <c r="H103">
        <v>4</v>
      </c>
      <c r="I103">
        <v>4</v>
      </c>
      <c r="J103">
        <v>4</v>
      </c>
    </row>
    <row r="104" spans="1:10">
      <c r="A104">
        <f t="shared" si="2"/>
        <v>9</v>
      </c>
      <c r="B104" t="s">
        <v>907</v>
      </c>
      <c r="C104">
        <v>20502</v>
      </c>
      <c r="D104">
        <v>2050201</v>
      </c>
      <c r="E104" t="s">
        <v>205</v>
      </c>
      <c r="H104">
        <v>4</v>
      </c>
      <c r="I104">
        <v>4</v>
      </c>
      <c r="J104">
        <v>4</v>
      </c>
    </row>
    <row r="105" spans="1:10">
      <c r="A105">
        <f t="shared" si="2"/>
        <v>7</v>
      </c>
      <c r="B105" t="s">
        <v>908</v>
      </c>
      <c r="E105" t="s">
        <v>908</v>
      </c>
      <c r="H105">
        <v>150.9717</v>
      </c>
      <c r="I105">
        <v>150.9717</v>
      </c>
      <c r="J105">
        <v>150.9717</v>
      </c>
    </row>
    <row r="106" spans="1:10">
      <c r="A106">
        <f t="shared" si="2"/>
        <v>8</v>
      </c>
      <c r="B106" t="s">
        <v>908</v>
      </c>
      <c r="C106">
        <v>20502</v>
      </c>
      <c r="E106" t="s">
        <v>868</v>
      </c>
      <c r="H106">
        <v>150.9717</v>
      </c>
      <c r="I106">
        <v>150.9717</v>
      </c>
      <c r="J106">
        <v>150.9717</v>
      </c>
    </row>
    <row r="107" spans="1:10">
      <c r="A107">
        <f t="shared" si="2"/>
        <v>9</v>
      </c>
      <c r="B107" t="s">
        <v>908</v>
      </c>
      <c r="C107">
        <v>20502</v>
      </c>
      <c r="D107">
        <v>2050202</v>
      </c>
      <c r="E107" t="s">
        <v>167</v>
      </c>
      <c r="H107">
        <v>150.9717</v>
      </c>
      <c r="I107">
        <v>150.9717</v>
      </c>
      <c r="J107">
        <v>150.9717</v>
      </c>
    </row>
    <row r="108" spans="1:10">
      <c r="A108">
        <f t="shared" si="2"/>
        <v>7</v>
      </c>
      <c r="B108" t="s">
        <v>909</v>
      </c>
      <c r="E108" t="s">
        <v>909</v>
      </c>
      <c r="H108">
        <v>125.8216</v>
      </c>
      <c r="I108">
        <v>125.8216</v>
      </c>
      <c r="J108">
        <v>125.8216</v>
      </c>
    </row>
    <row r="109" spans="1:10">
      <c r="A109">
        <f t="shared" si="2"/>
        <v>8</v>
      </c>
      <c r="B109" t="s">
        <v>909</v>
      </c>
      <c r="C109">
        <v>20502</v>
      </c>
      <c r="E109" t="s">
        <v>868</v>
      </c>
      <c r="H109">
        <v>125.8216</v>
      </c>
      <c r="I109">
        <v>125.8216</v>
      </c>
      <c r="J109">
        <v>125.8216</v>
      </c>
    </row>
    <row r="110" spans="1:10">
      <c r="A110">
        <f t="shared" si="2"/>
        <v>9</v>
      </c>
      <c r="B110" t="s">
        <v>909</v>
      </c>
      <c r="C110">
        <v>20502</v>
      </c>
      <c r="D110">
        <v>2050204</v>
      </c>
      <c r="E110" t="s">
        <v>873</v>
      </c>
      <c r="H110">
        <v>125.8216</v>
      </c>
      <c r="I110">
        <v>125.8216</v>
      </c>
      <c r="J110">
        <v>125.8216</v>
      </c>
    </row>
    <row r="111" spans="1:10">
      <c r="A111">
        <f t="shared" si="2"/>
        <v>7</v>
      </c>
      <c r="B111" t="s">
        <v>910</v>
      </c>
      <c r="E111" t="s">
        <v>910</v>
      </c>
      <c r="H111">
        <v>73.1149</v>
      </c>
      <c r="I111">
        <v>73.1149</v>
      </c>
      <c r="J111">
        <v>73.1149</v>
      </c>
    </row>
    <row r="112" spans="1:10">
      <c r="A112">
        <f t="shared" si="2"/>
        <v>8</v>
      </c>
      <c r="B112" t="s">
        <v>910</v>
      </c>
      <c r="C112">
        <v>20503</v>
      </c>
      <c r="E112" t="s">
        <v>890</v>
      </c>
      <c r="H112">
        <v>73.1149</v>
      </c>
      <c r="I112">
        <v>73.1149</v>
      </c>
      <c r="J112">
        <v>73.1149</v>
      </c>
    </row>
    <row r="113" spans="1:10">
      <c r="A113">
        <f t="shared" si="2"/>
        <v>9</v>
      </c>
      <c r="B113" t="s">
        <v>910</v>
      </c>
      <c r="C113">
        <v>20503</v>
      </c>
      <c r="D113">
        <v>2050302</v>
      </c>
      <c r="E113" t="s">
        <v>891</v>
      </c>
      <c r="H113">
        <v>73.1149</v>
      </c>
      <c r="I113">
        <v>73.1149</v>
      </c>
      <c r="J113">
        <v>73.1149</v>
      </c>
    </row>
    <row r="114" spans="1:10">
      <c r="A114">
        <f t="shared" si="2"/>
        <v>7</v>
      </c>
      <c r="B114" t="s">
        <v>911</v>
      </c>
      <c r="E114" t="s">
        <v>911</v>
      </c>
      <c r="H114">
        <v>92.3333</v>
      </c>
      <c r="I114">
        <v>92.3333</v>
      </c>
      <c r="J114">
        <v>92.3333</v>
      </c>
    </row>
    <row r="115" spans="1:10">
      <c r="A115">
        <f t="shared" si="2"/>
        <v>8</v>
      </c>
      <c r="B115" t="s">
        <v>911</v>
      </c>
      <c r="C115">
        <v>20502</v>
      </c>
      <c r="E115" t="s">
        <v>868</v>
      </c>
      <c r="H115">
        <v>92.3333</v>
      </c>
      <c r="I115">
        <v>92.3333</v>
      </c>
      <c r="J115">
        <v>92.3333</v>
      </c>
    </row>
    <row r="116" spans="1:10">
      <c r="A116">
        <f t="shared" si="2"/>
        <v>9</v>
      </c>
      <c r="B116" t="s">
        <v>911</v>
      </c>
      <c r="C116">
        <v>20502</v>
      </c>
      <c r="D116">
        <v>2050202</v>
      </c>
      <c r="E116" t="s">
        <v>167</v>
      </c>
      <c r="H116">
        <v>92.3333</v>
      </c>
      <c r="I116">
        <v>92.3333</v>
      </c>
      <c r="J116">
        <v>92.3333</v>
      </c>
    </row>
    <row r="117" spans="1:10">
      <c r="A117">
        <f t="shared" si="2"/>
        <v>7</v>
      </c>
      <c r="B117" t="s">
        <v>255</v>
      </c>
      <c r="F117">
        <v>511.15</v>
      </c>
      <c r="G117">
        <v>331.7</v>
      </c>
      <c r="H117">
        <v>3772.4784</v>
      </c>
      <c r="I117">
        <v>4615.3284</v>
      </c>
      <c r="J117">
        <v>4615.3284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Y11"/>
  <sheetViews>
    <sheetView workbookViewId="0">
      <selection activeCell="D8" sqref="D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24"/>
      <c r="X1" s="35" t="s">
        <v>132</v>
      </c>
      <c r="Y1" s="35"/>
    </row>
    <row r="2" ht="33.6" customHeight="1" spans="1:25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22.4" customHeight="1" spans="1:25">
      <c r="A3" s="26" t="str">
        <f>"单位："&amp;封面!E5&amp;"_"&amp;封面!E6</f>
        <v>单位：204024_祁东县马杜桥乡中心学校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36" t="s">
        <v>31</v>
      </c>
      <c r="Y3" s="36"/>
    </row>
    <row r="4" ht="22.4" customHeight="1" spans="1:25">
      <c r="A4" s="29" t="s">
        <v>133</v>
      </c>
      <c r="B4" s="29" t="s">
        <v>134</v>
      </c>
      <c r="C4" s="29" t="s">
        <v>135</v>
      </c>
      <c r="D4" s="29" t="s">
        <v>136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128</v>
      </c>
      <c r="T4" s="29"/>
      <c r="U4" s="29"/>
      <c r="V4" s="29"/>
      <c r="W4" s="29"/>
      <c r="X4" s="29"/>
      <c r="Y4" s="29"/>
    </row>
    <row r="5" ht="22.4" customHeight="1" spans="1:25">
      <c r="A5" s="29"/>
      <c r="B5" s="29"/>
      <c r="C5" s="29"/>
      <c r="D5" s="29" t="s">
        <v>137</v>
      </c>
      <c r="E5" s="29" t="s">
        <v>138</v>
      </c>
      <c r="F5" s="29" t="s">
        <v>139</v>
      </c>
      <c r="G5" s="29" t="s">
        <v>140</v>
      </c>
      <c r="H5" s="29" t="s">
        <v>141</v>
      </c>
      <c r="I5" s="29" t="s">
        <v>142</v>
      </c>
      <c r="J5" s="29" t="s">
        <v>143</v>
      </c>
      <c r="K5" s="29"/>
      <c r="L5" s="29"/>
      <c r="M5" s="29"/>
      <c r="N5" s="29" t="s">
        <v>144</v>
      </c>
      <c r="O5" s="29" t="s">
        <v>145</v>
      </c>
      <c r="P5" s="29" t="s">
        <v>146</v>
      </c>
      <c r="Q5" s="29" t="s">
        <v>147</v>
      </c>
      <c r="R5" s="29" t="s">
        <v>148</v>
      </c>
      <c r="S5" s="29" t="s">
        <v>137</v>
      </c>
      <c r="T5" s="29" t="s">
        <v>138</v>
      </c>
      <c r="U5" s="29" t="s">
        <v>139</v>
      </c>
      <c r="V5" s="29" t="s">
        <v>140</v>
      </c>
      <c r="W5" s="29" t="s">
        <v>141</v>
      </c>
      <c r="X5" s="29" t="s">
        <v>142</v>
      </c>
      <c r="Y5" s="29" t="s">
        <v>149</v>
      </c>
    </row>
    <row r="6" ht="22.4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150</v>
      </c>
      <c r="K6" s="29" t="s">
        <v>151</v>
      </c>
      <c r="L6" s="29" t="s">
        <v>152</v>
      </c>
      <c r="M6" s="29" t="s">
        <v>141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8" customHeight="1" spans="1:25">
      <c r="A7" s="28"/>
      <c r="B7" s="28" t="s">
        <v>135</v>
      </c>
      <c r="C7" s="133">
        <v>613.6512</v>
      </c>
      <c r="D7" s="133">
        <v>613.6512</v>
      </c>
      <c r="E7" s="133">
        <v>613.6512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ht="22.8" customHeight="1" spans="1:25">
      <c r="A8" s="31">
        <v>204024</v>
      </c>
      <c r="B8" s="31" t="s">
        <v>4</v>
      </c>
      <c r="C8" s="133">
        <v>613.6512</v>
      </c>
      <c r="D8" s="133">
        <v>613.6512</v>
      </c>
      <c r="E8" s="133">
        <v>613.6512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ht="22.8" customHeight="1" spans="1:25">
      <c r="A9" s="149"/>
      <c r="B9" s="149"/>
      <c r="C9" s="39"/>
      <c r="D9" s="39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ht="16.35" customHeight="1"/>
    <row r="11" ht="16.35" customHeight="1" spans="7:7">
      <c r="G11" s="2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conditionalFormatting sqref="A7:B8 F7:R8 A9:R9">
    <cfRule type="cellIs" dxfId="0" priority="1" operator="equal">
      <formula>0</formula>
    </cfRule>
  </conditionalFormatting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20"/>
  <sheetViews>
    <sheetView workbookViewId="0">
      <pane ySplit="6" topLeftCell="A7" activePane="bottomLeft" state="frozen"/>
      <selection/>
      <selection pane="bottomLeft" activeCell="A6" sqref="A6:G18"/>
    </sheetView>
  </sheetViews>
  <sheetFormatPr defaultColWidth="10" defaultRowHeight="13.5"/>
  <cols>
    <col min="1" max="1" width="4.61666666666667" style="53" customWidth="1"/>
    <col min="2" max="2" width="4.88333333333333" style="53" customWidth="1"/>
    <col min="3" max="3" width="5.01666666666667" style="53" customWidth="1"/>
    <col min="4" max="4" width="16.0083333333333" style="53" customWidth="1"/>
    <col min="5" max="5" width="25.7833333333333" style="53" customWidth="1"/>
    <col min="6" max="6" width="12.35" style="53" customWidth="1"/>
    <col min="7" max="7" width="11.4" style="53" customWidth="1"/>
    <col min="8" max="8" width="13.975" style="53" customWidth="1"/>
    <col min="9" max="9" width="14.7916666666667" style="53" customWidth="1"/>
    <col min="10" max="11" width="17.5" style="53" customWidth="1"/>
    <col min="12" max="16384" width="10" style="53"/>
  </cols>
  <sheetData>
    <row r="1" ht="16.35" customHeight="1" spans="1:11">
      <c r="A1" s="5"/>
      <c r="D1" s="130"/>
      <c r="K1" s="18" t="s">
        <v>153</v>
      </c>
    </row>
    <row r="2" ht="31.9" customHeight="1" spans="1:1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5" customHeight="1" spans="1:11">
      <c r="A3" s="131" t="str">
        <f>"单位："&amp;封面!E5&amp;"_"&amp;封面!E6</f>
        <v>单位：204024_祁东县马杜桥乡中心学校</v>
      </c>
      <c r="B3" s="131"/>
      <c r="C3" s="131"/>
      <c r="D3" s="131"/>
      <c r="E3" s="131"/>
      <c r="F3" s="131"/>
      <c r="G3" s="131"/>
      <c r="H3" s="131"/>
      <c r="I3" s="131"/>
      <c r="J3" s="131"/>
      <c r="K3" s="12" t="s">
        <v>31</v>
      </c>
    </row>
    <row r="4" ht="27.6" customHeight="1" spans="1:11">
      <c r="A4" s="57" t="s">
        <v>154</v>
      </c>
      <c r="B4" s="57"/>
      <c r="C4" s="57"/>
      <c r="D4" s="57" t="s">
        <v>155</v>
      </c>
      <c r="E4" s="57" t="s">
        <v>156</v>
      </c>
      <c r="F4" s="57" t="s">
        <v>135</v>
      </c>
      <c r="G4" s="57" t="s">
        <v>157</v>
      </c>
      <c r="H4" s="57" t="s">
        <v>158</v>
      </c>
      <c r="I4" s="57" t="s">
        <v>159</v>
      </c>
      <c r="J4" s="57" t="s">
        <v>160</v>
      </c>
      <c r="K4" s="57" t="s">
        <v>161</v>
      </c>
    </row>
    <row r="5" ht="25.85" customHeight="1" spans="1:11">
      <c r="A5" s="57" t="s">
        <v>162</v>
      </c>
      <c r="B5" s="57" t="s">
        <v>163</v>
      </c>
      <c r="C5" s="57" t="s">
        <v>164</v>
      </c>
      <c r="D5" s="57"/>
      <c r="E5" s="57"/>
      <c r="F5" s="57"/>
      <c r="G5" s="57"/>
      <c r="H5" s="57"/>
      <c r="I5" s="57"/>
      <c r="J5" s="57"/>
      <c r="K5" s="57"/>
    </row>
    <row r="6" ht="22.8" customHeight="1" spans="1:11">
      <c r="A6" s="9"/>
      <c r="B6" s="9"/>
      <c r="C6" s="9"/>
      <c r="D6" s="132" t="s">
        <v>135</v>
      </c>
      <c r="E6" s="132"/>
      <c r="F6" s="133">
        <v>613.6512</v>
      </c>
      <c r="G6" s="133">
        <v>613.6512</v>
      </c>
      <c r="H6" s="133"/>
      <c r="I6" s="141"/>
      <c r="J6" s="132"/>
      <c r="K6" s="132"/>
    </row>
    <row r="7" s="54" customFormat="1" ht="17" customHeight="1" spans="1:11">
      <c r="A7" s="87"/>
      <c r="B7" s="87"/>
      <c r="C7" s="87"/>
      <c r="D7" s="87">
        <v>204024</v>
      </c>
      <c r="E7" s="87" t="s">
        <v>4</v>
      </c>
      <c r="F7" s="133">
        <v>613.6512</v>
      </c>
      <c r="G7" s="133">
        <v>613.6512</v>
      </c>
      <c r="H7" s="133"/>
      <c r="I7" s="142"/>
      <c r="J7" s="143"/>
      <c r="K7" s="143"/>
    </row>
    <row r="8" s="54" customFormat="1" ht="17" customHeight="1" spans="1:11">
      <c r="A8" s="134" t="s">
        <v>165</v>
      </c>
      <c r="B8" s="134" t="s">
        <v>166</v>
      </c>
      <c r="C8" s="134" t="s">
        <v>166</v>
      </c>
      <c r="D8" s="103" t="s">
        <v>167</v>
      </c>
      <c r="E8" s="103" t="s">
        <v>168</v>
      </c>
      <c r="F8" s="109">
        <v>19.2723</v>
      </c>
      <c r="G8" s="109">
        <v>19.2723</v>
      </c>
      <c r="H8" s="109"/>
      <c r="I8" s="144"/>
      <c r="J8" s="145"/>
      <c r="K8" s="145"/>
    </row>
    <row r="9" s="54" customFormat="1" ht="17" customHeight="1" spans="1:11">
      <c r="A9" s="134" t="s">
        <v>165</v>
      </c>
      <c r="B9" s="134" t="s">
        <v>166</v>
      </c>
      <c r="C9" s="134" t="s">
        <v>166</v>
      </c>
      <c r="D9" s="103" t="s">
        <v>167</v>
      </c>
      <c r="E9" s="103" t="s">
        <v>169</v>
      </c>
      <c r="F9" s="109">
        <v>63.4198</v>
      </c>
      <c r="G9" s="109">
        <v>63.4198</v>
      </c>
      <c r="H9" s="109"/>
      <c r="I9" s="144"/>
      <c r="J9" s="145"/>
      <c r="K9" s="145"/>
    </row>
    <row r="10" ht="17" customHeight="1" spans="1:11">
      <c r="A10" s="134" t="s">
        <v>165</v>
      </c>
      <c r="B10" s="134" t="s">
        <v>166</v>
      </c>
      <c r="C10" s="134" t="s">
        <v>166</v>
      </c>
      <c r="D10" s="103" t="s">
        <v>167</v>
      </c>
      <c r="E10" s="103" t="s">
        <v>170</v>
      </c>
      <c r="F10" s="109">
        <v>57.4458</v>
      </c>
      <c r="G10" s="109">
        <v>57.4458</v>
      </c>
      <c r="H10" s="109"/>
      <c r="I10" s="144"/>
      <c r="J10" s="146"/>
      <c r="K10" s="146"/>
    </row>
    <row r="11" s="54" customFormat="1" ht="17" customHeight="1" spans="1:11">
      <c r="A11" s="134" t="s">
        <v>165</v>
      </c>
      <c r="B11" s="134" t="s">
        <v>166</v>
      </c>
      <c r="C11" s="134" t="s">
        <v>166</v>
      </c>
      <c r="D11" s="103" t="s">
        <v>167</v>
      </c>
      <c r="E11" s="103" t="s">
        <v>171</v>
      </c>
      <c r="F11" s="109">
        <v>25.056</v>
      </c>
      <c r="G11" s="109">
        <v>25.056</v>
      </c>
      <c r="H11" s="109"/>
      <c r="I11" s="144"/>
      <c r="J11" s="145"/>
      <c r="K11" s="145"/>
    </row>
    <row r="12" ht="17" customHeight="1" spans="1:11">
      <c r="A12" s="134" t="s">
        <v>165</v>
      </c>
      <c r="B12" s="134" t="s">
        <v>166</v>
      </c>
      <c r="C12" s="134" t="s">
        <v>166</v>
      </c>
      <c r="D12" s="103" t="s">
        <v>167</v>
      </c>
      <c r="E12" s="103" t="s">
        <v>172</v>
      </c>
      <c r="F12" s="109">
        <v>2.2978</v>
      </c>
      <c r="G12" s="109">
        <v>2.2978</v>
      </c>
      <c r="H12" s="109"/>
      <c r="I12" s="147"/>
      <c r="J12" s="147"/>
      <c r="K12" s="147"/>
    </row>
    <row r="13" ht="17" customHeight="1" spans="1:11">
      <c r="A13" s="134" t="s">
        <v>165</v>
      </c>
      <c r="B13" s="134" t="s">
        <v>166</v>
      </c>
      <c r="C13" s="134" t="s">
        <v>166</v>
      </c>
      <c r="D13" s="103" t="s">
        <v>167</v>
      </c>
      <c r="E13" s="103" t="s">
        <v>173</v>
      </c>
      <c r="F13" s="109">
        <v>43.0843</v>
      </c>
      <c r="G13" s="109">
        <v>43.0843</v>
      </c>
      <c r="H13" s="109"/>
      <c r="I13" s="147"/>
      <c r="J13" s="147"/>
      <c r="K13" s="147"/>
    </row>
    <row r="14" ht="17" customHeight="1" spans="1:11">
      <c r="A14" s="134" t="s">
        <v>165</v>
      </c>
      <c r="B14" s="134" t="s">
        <v>166</v>
      </c>
      <c r="C14" s="134" t="s">
        <v>166</v>
      </c>
      <c r="D14" s="103" t="s">
        <v>167</v>
      </c>
      <c r="E14" s="103" t="s">
        <v>174</v>
      </c>
      <c r="F14" s="109">
        <v>11.52</v>
      </c>
      <c r="G14" s="109">
        <v>11.52</v>
      </c>
      <c r="H14" s="109"/>
      <c r="I14" s="147"/>
      <c r="J14" s="147"/>
      <c r="K14" s="147"/>
    </row>
    <row r="15" ht="17" customHeight="1" spans="1:11">
      <c r="A15" s="135"/>
      <c r="B15" s="135"/>
      <c r="C15" s="135"/>
      <c r="D15" s="136"/>
      <c r="E15" s="136" t="s">
        <v>175</v>
      </c>
      <c r="F15" s="137">
        <v>25.16</v>
      </c>
      <c r="G15" s="137">
        <v>25.16</v>
      </c>
      <c r="H15" s="137"/>
      <c r="I15" s="147"/>
      <c r="J15" s="147"/>
      <c r="K15" s="147"/>
    </row>
    <row r="16" ht="17" customHeight="1" spans="1:11">
      <c r="A16" s="134" t="s">
        <v>165</v>
      </c>
      <c r="B16" s="134" t="s">
        <v>166</v>
      </c>
      <c r="C16" s="134" t="s">
        <v>166</v>
      </c>
      <c r="D16" s="103" t="s">
        <v>167</v>
      </c>
      <c r="E16" s="103" t="s">
        <v>176</v>
      </c>
      <c r="F16" s="109">
        <v>17</v>
      </c>
      <c r="G16" s="109">
        <v>17</v>
      </c>
      <c r="H16" s="109"/>
      <c r="I16" s="147"/>
      <c r="J16" s="147"/>
      <c r="K16" s="147"/>
    </row>
    <row r="17" s="54" customFormat="1" ht="17" customHeight="1" spans="1:11">
      <c r="A17" s="134" t="s">
        <v>165</v>
      </c>
      <c r="B17" s="134" t="s">
        <v>166</v>
      </c>
      <c r="C17" s="134" t="s">
        <v>166</v>
      </c>
      <c r="D17" s="103" t="s">
        <v>167</v>
      </c>
      <c r="E17" s="103" t="s">
        <v>176</v>
      </c>
      <c r="F17" s="109">
        <v>8.16</v>
      </c>
      <c r="G17" s="109">
        <v>8.16</v>
      </c>
      <c r="H17" s="109"/>
      <c r="I17" s="148"/>
      <c r="J17" s="148"/>
      <c r="K17" s="148"/>
    </row>
    <row r="18" ht="17" customHeight="1" spans="1:11">
      <c r="A18" s="95"/>
      <c r="B18" s="138"/>
      <c r="C18" s="95"/>
      <c r="D18" s="95"/>
      <c r="E18" s="95"/>
      <c r="F18" s="139"/>
      <c r="G18" s="139"/>
      <c r="H18" s="139"/>
      <c r="I18" s="147"/>
      <c r="J18" s="147"/>
      <c r="K18" s="147"/>
    </row>
    <row r="19" s="54" customFormat="1" ht="17" customHeight="1" spans="1:11">
      <c r="A19" s="94"/>
      <c r="B19" s="140"/>
      <c r="C19" s="94"/>
      <c r="D19" s="94"/>
      <c r="E19" s="94"/>
      <c r="F19" s="87"/>
      <c r="G19" s="87"/>
      <c r="H19" s="87"/>
      <c r="I19" s="148"/>
      <c r="J19" s="148"/>
      <c r="K19" s="148"/>
    </row>
    <row r="20" ht="17" customHeight="1" spans="1:11">
      <c r="A20" s="95"/>
      <c r="B20" s="138"/>
      <c r="C20" s="95"/>
      <c r="D20" s="95"/>
      <c r="E20" s="95"/>
      <c r="F20" s="139"/>
      <c r="G20" s="139"/>
      <c r="H20" s="139"/>
      <c r="I20" s="147"/>
      <c r="J20" s="147"/>
      <c r="K20" s="1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A7:E7 I7:K7 A8:K20">
    <cfRule type="cellIs" dxfId="0" priority="1" operator="equal">
      <formula>0</formula>
    </cfRule>
  </conditionalFormatting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T15"/>
  <sheetViews>
    <sheetView workbookViewId="0">
      <selection activeCell="H10" sqref="H10"/>
    </sheetView>
  </sheetViews>
  <sheetFormatPr defaultColWidth="10" defaultRowHeight="13.5"/>
  <cols>
    <col min="1" max="1" width="3.66666666666667" style="53" customWidth="1"/>
    <col min="2" max="2" width="4.75" style="53" customWidth="1"/>
    <col min="3" max="3" width="4.61666666666667" style="53" customWidth="1"/>
    <col min="4" max="4" width="7.325" style="53" customWidth="1"/>
    <col min="5" max="5" width="20.0833333333333" style="53" customWidth="1"/>
    <col min="6" max="6" width="9.225" style="53" customWidth="1"/>
    <col min="7" max="7" width="8.125" style="53" customWidth="1"/>
    <col min="8" max="12" width="7.18333333333333" style="53" customWidth="1"/>
    <col min="13" max="13" width="6.78333333333333" style="53" customWidth="1"/>
    <col min="14" max="17" width="7.18333333333333" style="53" customWidth="1"/>
    <col min="18" max="18" width="7.05833333333333" style="53" customWidth="1"/>
    <col min="19" max="20" width="7.18333333333333" style="53" customWidth="1"/>
    <col min="21" max="21" width="9.76666666666667" style="53" customWidth="1"/>
    <col min="22" max="16384" width="10" style="53"/>
  </cols>
  <sheetData>
    <row r="1" ht="16.35" customHeight="1" spans="1:20">
      <c r="A1" s="5"/>
      <c r="S1" s="18" t="s">
        <v>177</v>
      </c>
      <c r="T1" s="18"/>
    </row>
    <row r="2" ht="42.25" customHeight="1" spans="1:20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9.8" customHeight="1" spans="1:20">
      <c r="A3" s="14" t="str">
        <f>"单位："&amp;封面!E5&amp;"_"&amp;封面!E6</f>
        <v>单位：204024_祁东县马杜桥乡中心学校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31</v>
      </c>
      <c r="T3" s="12"/>
    </row>
    <row r="4" ht="19.8" customHeight="1" spans="1:20">
      <c r="A4" s="110" t="s">
        <v>154</v>
      </c>
      <c r="B4" s="110"/>
      <c r="C4" s="110"/>
      <c r="D4" s="110" t="s">
        <v>178</v>
      </c>
      <c r="E4" s="110" t="s">
        <v>179</v>
      </c>
      <c r="F4" s="110" t="s">
        <v>180</v>
      </c>
      <c r="G4" s="110" t="s">
        <v>181</v>
      </c>
      <c r="H4" s="110" t="s">
        <v>182</v>
      </c>
      <c r="I4" s="110" t="s">
        <v>183</v>
      </c>
      <c r="J4" s="110" t="s">
        <v>184</v>
      </c>
      <c r="K4" s="110" t="s">
        <v>185</v>
      </c>
      <c r="L4" s="110" t="s">
        <v>186</v>
      </c>
      <c r="M4" s="110" t="s">
        <v>187</v>
      </c>
      <c r="N4" s="110" t="s">
        <v>188</v>
      </c>
      <c r="O4" s="110" t="s">
        <v>175</v>
      </c>
      <c r="P4" s="110" t="s">
        <v>189</v>
      </c>
      <c r="Q4" s="110" t="s">
        <v>190</v>
      </c>
      <c r="R4" s="110" t="s">
        <v>191</v>
      </c>
      <c r="S4" s="110" t="s">
        <v>192</v>
      </c>
      <c r="T4" s="110" t="s">
        <v>193</v>
      </c>
    </row>
    <row r="5" ht="20.7" customHeight="1" spans="1:20">
      <c r="A5" s="110" t="s">
        <v>162</v>
      </c>
      <c r="B5" s="110" t="s">
        <v>163</v>
      </c>
      <c r="C5" s="110" t="s">
        <v>164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="123" customFormat="1" ht="22.8" customHeight="1" spans="1:20">
      <c r="A6" s="124">
        <v>205</v>
      </c>
      <c r="B6" s="161" t="s">
        <v>194</v>
      </c>
      <c r="C6" s="161" t="s">
        <v>194</v>
      </c>
      <c r="D6" s="124">
        <v>204024</v>
      </c>
      <c r="E6" s="124" t="s">
        <v>4</v>
      </c>
      <c r="F6" s="125">
        <v>613.6512</v>
      </c>
      <c r="G6" s="125">
        <v>588.4912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5">
        <v>25.16</v>
      </c>
      <c r="P6" s="126">
        <v>0</v>
      </c>
      <c r="Q6" s="126"/>
      <c r="R6" s="126"/>
      <c r="S6" s="126"/>
      <c r="T6" s="126"/>
    </row>
    <row r="7" s="54" customFormat="1" ht="22.8" customHeight="1" spans="1:20">
      <c r="A7" s="94"/>
      <c r="B7" s="94"/>
      <c r="C7" s="94"/>
      <c r="D7" s="94"/>
      <c r="E7" s="94"/>
      <c r="F7" s="126"/>
      <c r="G7" s="94"/>
      <c r="H7" s="94"/>
      <c r="I7" s="94"/>
      <c r="J7" s="94"/>
      <c r="K7" s="94"/>
      <c r="L7" s="94"/>
      <c r="M7" s="94"/>
      <c r="N7" s="94"/>
      <c r="O7" s="94"/>
      <c r="P7" s="94"/>
      <c r="Q7" s="127"/>
      <c r="R7" s="127"/>
      <c r="S7" s="127"/>
      <c r="T7" s="127"/>
    </row>
    <row r="8" ht="16" customHeight="1" spans="1:20">
      <c r="A8" s="95"/>
      <c r="B8" s="95"/>
      <c r="C8" s="95"/>
      <c r="D8" s="95"/>
      <c r="E8" s="112"/>
      <c r="F8" s="126"/>
      <c r="G8" s="95"/>
      <c r="H8" s="95"/>
      <c r="I8" s="95"/>
      <c r="J8" s="95"/>
      <c r="K8" s="95"/>
      <c r="L8" s="95"/>
      <c r="M8" s="95"/>
      <c r="N8" s="95"/>
      <c r="O8" s="95"/>
      <c r="P8" s="95"/>
      <c r="Q8" s="128"/>
      <c r="R8" s="128"/>
      <c r="S8" s="128"/>
      <c r="T8" s="128"/>
    </row>
    <row r="9" ht="16" customHeight="1" spans="1:20">
      <c r="A9" s="95"/>
      <c r="B9" s="95"/>
      <c r="C9" s="95"/>
      <c r="D9" s="95"/>
      <c r="E9" s="112"/>
      <c r="F9" s="126"/>
      <c r="G9" s="95"/>
      <c r="H9" s="95"/>
      <c r="I9" s="95"/>
      <c r="J9" s="95"/>
      <c r="K9" s="95"/>
      <c r="L9" s="95"/>
      <c r="M9" s="95"/>
      <c r="N9" s="95"/>
      <c r="O9" s="95"/>
      <c r="P9" s="95"/>
      <c r="Q9" s="128"/>
      <c r="R9" s="128"/>
      <c r="S9" s="128"/>
      <c r="T9" s="128"/>
    </row>
    <row r="10" ht="16" customHeight="1" spans="1:20">
      <c r="A10" s="95"/>
      <c r="B10" s="95"/>
      <c r="C10" s="95"/>
      <c r="D10" s="95"/>
      <c r="E10" s="112"/>
      <c r="F10" s="126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129"/>
      <c r="R10" s="129"/>
      <c r="S10" s="129"/>
      <c r="T10" s="129"/>
    </row>
    <row r="11" ht="16" customHeight="1" spans="1:20">
      <c r="A11" s="95"/>
      <c r="B11" s="95"/>
      <c r="C11" s="95"/>
      <c r="D11" s="95"/>
      <c r="E11" s="112"/>
      <c r="F11" s="126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129"/>
      <c r="R11" s="129"/>
      <c r="S11" s="129"/>
      <c r="T11" s="129"/>
    </row>
    <row r="12" ht="16" customHeight="1" spans="1:20">
      <c r="A12" s="95"/>
      <c r="B12" s="95"/>
      <c r="C12" s="95"/>
      <c r="D12" s="95"/>
      <c r="E12" s="112"/>
      <c r="F12" s="126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29"/>
      <c r="R12" s="129"/>
      <c r="S12" s="129"/>
      <c r="T12" s="129"/>
    </row>
    <row r="13" ht="16" customHeight="1" spans="1:20">
      <c r="A13" s="95"/>
      <c r="B13" s="95"/>
      <c r="C13" s="95"/>
      <c r="D13" s="95"/>
      <c r="E13" s="112"/>
      <c r="F13" s="126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129"/>
      <c r="R13" s="129"/>
      <c r="S13" s="129"/>
      <c r="T13" s="129"/>
    </row>
    <row r="14" ht="16" customHeight="1" spans="1:20">
      <c r="A14" s="95"/>
      <c r="B14" s="95"/>
      <c r="C14" s="95"/>
      <c r="D14" s="95"/>
      <c r="E14" s="112"/>
      <c r="F14" s="126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129"/>
      <c r="R14" s="129"/>
      <c r="S14" s="129"/>
      <c r="T14" s="129"/>
    </row>
    <row r="15" ht="16" customHeight="1" spans="1:20">
      <c r="A15" s="95"/>
      <c r="B15" s="95"/>
      <c r="C15" s="95"/>
      <c r="D15" s="95"/>
      <c r="E15" s="112"/>
      <c r="F15" s="126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129"/>
      <c r="R15" s="129"/>
      <c r="S15" s="129"/>
      <c r="T15" s="12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22"/>
  <sheetViews>
    <sheetView workbookViewId="0">
      <selection activeCell="L25" sqref="L25"/>
    </sheetView>
  </sheetViews>
  <sheetFormatPr defaultColWidth="10" defaultRowHeight="13.5"/>
  <cols>
    <col min="1" max="2" width="4.06666666666667" customWidth="1"/>
    <col min="3" max="3" width="4.20833333333333" customWidth="1"/>
    <col min="4" max="4" width="8.125" customWidth="1"/>
    <col min="5" max="5" width="12.2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4"/>
      <c r="T1" s="35" t="s">
        <v>195</v>
      </c>
      <c r="U1" s="35"/>
    </row>
    <row r="2" ht="37.05" customHeight="1" spans="1:2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ht="22.4" customHeight="1" spans="1:21">
      <c r="A3" s="26" t="str">
        <f>"单位："&amp;封面!E5&amp;"_"&amp;封面!E6</f>
        <v>单位：204024_祁东县马杜桥乡中心学校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36" t="s">
        <v>31</v>
      </c>
      <c r="U3" s="36"/>
    </row>
    <row r="4" ht="22.4" customHeight="1" spans="1:21">
      <c r="A4" s="29" t="s">
        <v>154</v>
      </c>
      <c r="B4" s="29"/>
      <c r="C4" s="29"/>
      <c r="D4" s="29" t="s">
        <v>178</v>
      </c>
      <c r="E4" s="29" t="s">
        <v>179</v>
      </c>
      <c r="F4" s="29" t="s">
        <v>196</v>
      </c>
      <c r="G4" s="29" t="s">
        <v>157</v>
      </c>
      <c r="H4" s="29"/>
      <c r="I4" s="29"/>
      <c r="J4" s="29"/>
      <c r="K4" s="29" t="s">
        <v>158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5" customHeight="1" spans="1:21">
      <c r="A5" s="29" t="s">
        <v>162</v>
      </c>
      <c r="B5" s="29" t="s">
        <v>163</v>
      </c>
      <c r="C5" s="29" t="s">
        <v>164</v>
      </c>
      <c r="D5" s="29"/>
      <c r="E5" s="29"/>
      <c r="F5" s="29"/>
      <c r="G5" s="29" t="s">
        <v>135</v>
      </c>
      <c r="H5" s="29" t="s">
        <v>197</v>
      </c>
      <c r="I5" s="29" t="s">
        <v>198</v>
      </c>
      <c r="J5" s="29" t="s">
        <v>175</v>
      </c>
      <c r="K5" s="29" t="s">
        <v>135</v>
      </c>
      <c r="L5" s="29" t="s">
        <v>199</v>
      </c>
      <c r="M5" s="29" t="s">
        <v>200</v>
      </c>
      <c r="N5" s="29" t="s">
        <v>201</v>
      </c>
      <c r="O5" s="29" t="s">
        <v>190</v>
      </c>
      <c r="P5" s="29" t="s">
        <v>202</v>
      </c>
      <c r="Q5" s="29" t="s">
        <v>203</v>
      </c>
      <c r="R5" s="29" t="s">
        <v>204</v>
      </c>
      <c r="S5" s="29" t="s">
        <v>187</v>
      </c>
      <c r="T5" s="29" t="s">
        <v>189</v>
      </c>
      <c r="U5" s="29" t="s">
        <v>193</v>
      </c>
    </row>
    <row r="6" s="114" customFormat="1" ht="22.8" customHeight="1" spans="1:21">
      <c r="A6" s="115"/>
      <c r="B6" s="115"/>
      <c r="C6" s="115"/>
      <c r="D6" s="115"/>
      <c r="E6" s="115"/>
      <c r="F6" s="116">
        <f>SUM(F7:F22)</f>
        <v>613.6512</v>
      </c>
      <c r="G6" s="116">
        <f>SUM(G7:G22)</f>
        <v>613.6512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="99" customFormat="1" ht="22.8" customHeight="1" spans="1:21">
      <c r="A7" s="89" t="s">
        <v>165</v>
      </c>
      <c r="B7" s="89" t="s">
        <v>166</v>
      </c>
      <c r="C7" s="89" t="s">
        <v>194</v>
      </c>
      <c r="D7" s="118">
        <v>204024</v>
      </c>
      <c r="E7" s="107" t="s">
        <v>205</v>
      </c>
      <c r="F7" s="90">
        <v>25.8933</v>
      </c>
      <c r="G7" s="90">
        <v>25.8933</v>
      </c>
      <c r="H7" s="90">
        <v>25.8933</v>
      </c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21"/>
    </row>
    <row r="8" ht="27" customHeight="1" spans="1:21">
      <c r="A8" s="89" t="s">
        <v>165</v>
      </c>
      <c r="B8" s="89" t="s">
        <v>166</v>
      </c>
      <c r="C8" s="89" t="s">
        <v>166</v>
      </c>
      <c r="D8" s="118">
        <v>204024</v>
      </c>
      <c r="E8" s="107" t="s">
        <v>167</v>
      </c>
      <c r="F8" s="90">
        <v>1.2246</v>
      </c>
      <c r="G8" s="90">
        <v>1.2246</v>
      </c>
      <c r="H8" s="90">
        <v>1.2246</v>
      </c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1"/>
    </row>
    <row r="9" ht="27" customHeight="1" spans="1:21">
      <c r="A9" s="89" t="s">
        <v>165</v>
      </c>
      <c r="B9" s="89" t="s">
        <v>166</v>
      </c>
      <c r="C9" s="89" t="s">
        <v>206</v>
      </c>
      <c r="D9" s="118">
        <v>204024</v>
      </c>
      <c r="E9" s="107" t="s">
        <v>207</v>
      </c>
      <c r="F9" s="90">
        <v>228.2333</v>
      </c>
      <c r="G9" s="90">
        <v>228.2333</v>
      </c>
      <c r="H9" s="90">
        <v>228.2333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2"/>
    </row>
    <row r="10" ht="27" customHeight="1" spans="1:21">
      <c r="A10" s="89" t="s">
        <v>165</v>
      </c>
      <c r="B10" s="89" t="s">
        <v>166</v>
      </c>
      <c r="C10" s="89" t="s">
        <v>166</v>
      </c>
      <c r="D10" s="118">
        <v>204024</v>
      </c>
      <c r="E10" s="107" t="s">
        <v>167</v>
      </c>
      <c r="F10" s="90">
        <v>31.92</v>
      </c>
      <c r="G10" s="90">
        <v>31.92</v>
      </c>
      <c r="H10" s="90">
        <v>31.92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2"/>
    </row>
    <row r="11" ht="27" customHeight="1" spans="1:21">
      <c r="A11" s="89" t="s">
        <v>165</v>
      </c>
      <c r="B11" s="89" t="s">
        <v>166</v>
      </c>
      <c r="C11" s="89" t="s">
        <v>166</v>
      </c>
      <c r="D11" s="118">
        <v>204024</v>
      </c>
      <c r="E11" s="107" t="s">
        <v>167</v>
      </c>
      <c r="F11" s="90">
        <v>22.536</v>
      </c>
      <c r="G11" s="90">
        <v>22.536</v>
      </c>
      <c r="H11" s="90">
        <v>22.536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2"/>
    </row>
    <row r="12" ht="27" customHeight="1" spans="1:21">
      <c r="A12" s="89" t="s">
        <v>165</v>
      </c>
      <c r="B12" s="89" t="s">
        <v>166</v>
      </c>
      <c r="C12" s="89" t="s">
        <v>166</v>
      </c>
      <c r="D12" s="118">
        <v>204024</v>
      </c>
      <c r="E12" s="107" t="s">
        <v>167</v>
      </c>
      <c r="F12" s="90">
        <v>1.188</v>
      </c>
      <c r="G12" s="90">
        <v>1.188</v>
      </c>
      <c r="H12" s="90">
        <v>1.188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2"/>
    </row>
    <row r="13" ht="27" customHeight="1" spans="1:21">
      <c r="A13" s="89" t="s">
        <v>165</v>
      </c>
      <c r="B13" s="89" t="s">
        <v>166</v>
      </c>
      <c r="C13" s="89" t="s">
        <v>166</v>
      </c>
      <c r="D13" s="118">
        <v>204024</v>
      </c>
      <c r="E13" s="107" t="s">
        <v>167</v>
      </c>
      <c r="F13" s="90">
        <v>55.4</v>
      </c>
      <c r="G13" s="90">
        <v>55.4</v>
      </c>
      <c r="H13" s="90">
        <v>55.4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2"/>
    </row>
    <row r="14" ht="27" customHeight="1" spans="1:21">
      <c r="A14" s="89" t="s">
        <v>165</v>
      </c>
      <c r="B14" s="89" t="s">
        <v>166</v>
      </c>
      <c r="C14" s="89" t="s">
        <v>166</v>
      </c>
      <c r="D14" s="118">
        <v>204024</v>
      </c>
      <c r="E14" s="107" t="s">
        <v>167</v>
      </c>
      <c r="F14" s="90">
        <v>19.2723</v>
      </c>
      <c r="G14" s="90">
        <v>19.2723</v>
      </c>
      <c r="H14" s="90">
        <v>19.2723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2"/>
    </row>
    <row r="15" ht="27" customHeight="1" spans="1:21">
      <c r="A15" s="89" t="s">
        <v>165</v>
      </c>
      <c r="B15" s="89" t="s">
        <v>166</v>
      </c>
      <c r="C15" s="89" t="s">
        <v>166</v>
      </c>
      <c r="D15" s="118">
        <v>204024</v>
      </c>
      <c r="E15" s="107" t="s">
        <v>167</v>
      </c>
      <c r="F15" s="90">
        <v>63.4198</v>
      </c>
      <c r="G15" s="90">
        <v>63.4198</v>
      </c>
      <c r="H15" s="90">
        <v>63.4198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2"/>
    </row>
    <row r="16" spans="1:21">
      <c r="A16" s="89" t="s">
        <v>165</v>
      </c>
      <c r="B16" s="89" t="s">
        <v>166</v>
      </c>
      <c r="C16" s="89" t="s">
        <v>166</v>
      </c>
      <c r="D16" s="118">
        <v>204024</v>
      </c>
      <c r="E16" s="107" t="s">
        <v>167</v>
      </c>
      <c r="F16" s="90">
        <v>57.4458</v>
      </c>
      <c r="G16" s="90">
        <v>57.4458</v>
      </c>
      <c r="H16" s="90">
        <v>57.4458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>
      <c r="A17" s="89" t="s">
        <v>165</v>
      </c>
      <c r="B17" s="89" t="s">
        <v>166</v>
      </c>
      <c r="C17" s="89" t="s">
        <v>166</v>
      </c>
      <c r="D17" s="118">
        <v>204024</v>
      </c>
      <c r="E17" s="107" t="s">
        <v>167</v>
      </c>
      <c r="F17" s="90">
        <v>25.056</v>
      </c>
      <c r="G17" s="90">
        <v>25.056</v>
      </c>
      <c r="H17" s="90">
        <v>25.056</v>
      </c>
      <c r="I17" s="120"/>
      <c r="J17" s="120"/>
      <c r="K17" s="120"/>
      <c r="L17" s="120"/>
      <c r="M17" s="120"/>
      <c r="N17" s="120"/>
      <c r="O17" s="120"/>
      <c r="P17" s="108"/>
      <c r="Q17" s="108"/>
      <c r="R17" s="108"/>
      <c r="S17" s="108"/>
      <c r="T17" s="108"/>
      <c r="U17" s="108"/>
    </row>
    <row r="18" spans="1:21">
      <c r="A18" s="89" t="s">
        <v>165</v>
      </c>
      <c r="B18" s="89" t="s">
        <v>166</v>
      </c>
      <c r="C18" s="89" t="s">
        <v>166</v>
      </c>
      <c r="D18" s="118">
        <v>204024</v>
      </c>
      <c r="E18" s="107" t="s">
        <v>167</v>
      </c>
      <c r="F18" s="90">
        <v>2.2978</v>
      </c>
      <c r="G18" s="90">
        <v>2.2978</v>
      </c>
      <c r="H18" s="90">
        <v>2.2978</v>
      </c>
      <c r="I18" s="120"/>
      <c r="J18" s="120"/>
      <c r="K18" s="120"/>
      <c r="L18" s="120"/>
      <c r="M18" s="120"/>
      <c r="N18" s="120"/>
      <c r="O18" s="120"/>
      <c r="P18" s="108"/>
      <c r="Q18" s="108"/>
      <c r="R18" s="108"/>
      <c r="S18" s="108"/>
      <c r="T18" s="108"/>
      <c r="U18" s="108"/>
    </row>
    <row r="19" spans="1:21">
      <c r="A19" s="89" t="s">
        <v>165</v>
      </c>
      <c r="B19" s="89" t="s">
        <v>166</v>
      </c>
      <c r="C19" s="89" t="s">
        <v>166</v>
      </c>
      <c r="D19" s="118">
        <v>204024</v>
      </c>
      <c r="E19" s="107" t="s">
        <v>167</v>
      </c>
      <c r="F19" s="90">
        <v>43.0843</v>
      </c>
      <c r="G19" s="90">
        <v>43.0843</v>
      </c>
      <c r="H19" s="90">
        <v>43.0843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>
      <c r="A20" s="89" t="s">
        <v>165</v>
      </c>
      <c r="B20" s="89" t="s">
        <v>166</v>
      </c>
      <c r="C20" s="89" t="s">
        <v>166</v>
      </c>
      <c r="D20" s="118">
        <v>204024</v>
      </c>
      <c r="E20" s="107" t="s">
        <v>167</v>
      </c>
      <c r="F20" s="90">
        <v>11.52</v>
      </c>
      <c r="G20" s="90">
        <v>11.52</v>
      </c>
      <c r="H20" s="90">
        <v>11.52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>
      <c r="A21" s="89" t="s">
        <v>165</v>
      </c>
      <c r="B21" s="89" t="s">
        <v>166</v>
      </c>
      <c r="C21" s="89" t="s">
        <v>166</v>
      </c>
      <c r="D21" s="118">
        <v>204024</v>
      </c>
      <c r="E21" s="107" t="s">
        <v>167</v>
      </c>
      <c r="F21" s="90">
        <v>17</v>
      </c>
      <c r="G21" s="90">
        <v>17</v>
      </c>
      <c r="H21" s="108"/>
      <c r="I21" s="108"/>
      <c r="J21" s="90">
        <v>17</v>
      </c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>
      <c r="A22" s="89" t="s">
        <v>165</v>
      </c>
      <c r="B22" s="89" t="s">
        <v>166</v>
      </c>
      <c r="C22" s="89" t="s">
        <v>166</v>
      </c>
      <c r="D22" s="118">
        <v>204024</v>
      </c>
      <c r="E22" s="107" t="s">
        <v>167</v>
      </c>
      <c r="F22" s="90">
        <v>8.16</v>
      </c>
      <c r="G22" s="90">
        <v>8.16</v>
      </c>
      <c r="H22" s="108"/>
      <c r="I22" s="108"/>
      <c r="J22" s="90">
        <v>8.16</v>
      </c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D40"/>
  <sheetViews>
    <sheetView topLeftCell="A7" workbookViewId="0">
      <selection activeCell="F12" sqref="F12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4"/>
      <c r="D1" s="35" t="s">
        <v>208</v>
      </c>
    </row>
    <row r="2" ht="31.9" customHeight="1" spans="1:4">
      <c r="A2" s="25" t="s">
        <v>12</v>
      </c>
      <c r="B2" s="25"/>
      <c r="C2" s="25"/>
      <c r="D2" s="25"/>
    </row>
    <row r="3" ht="18.95" customHeight="1" spans="1:4">
      <c r="A3" s="26" t="str">
        <f>"单位："&amp;封面!E5&amp;"_"&amp;封面!E6</f>
        <v>单位：204024_祁东县马杜桥乡中心学校</v>
      </c>
      <c r="B3" s="26"/>
      <c r="C3" s="26"/>
      <c r="D3" s="36" t="s">
        <v>31</v>
      </c>
    </row>
    <row r="4" ht="20.2" customHeight="1" spans="1:4">
      <c r="A4" s="27" t="s">
        <v>32</v>
      </c>
      <c r="B4" s="27"/>
      <c r="C4" s="27" t="s">
        <v>33</v>
      </c>
      <c r="D4" s="27"/>
    </row>
    <row r="5" ht="20.2" customHeight="1" spans="1:4">
      <c r="A5" s="27" t="s">
        <v>34</v>
      </c>
      <c r="B5" s="27" t="s">
        <v>35</v>
      </c>
      <c r="C5" s="27" t="s">
        <v>34</v>
      </c>
      <c r="D5" s="27" t="s">
        <v>35</v>
      </c>
    </row>
    <row r="6" ht="20.2" customHeight="1" spans="1:4">
      <c r="A6" s="28" t="s">
        <v>209</v>
      </c>
      <c r="B6" s="113">
        <v>613.6512</v>
      </c>
      <c r="C6" s="28" t="s">
        <v>210</v>
      </c>
      <c r="D6" s="113">
        <v>613.6512</v>
      </c>
    </row>
    <row r="7" ht="20.2" customHeight="1" spans="1:4">
      <c r="A7" s="37" t="s">
        <v>211</v>
      </c>
      <c r="B7" s="113">
        <v>613.6512</v>
      </c>
      <c r="C7" s="37" t="s">
        <v>40</v>
      </c>
      <c r="D7" s="113">
        <v>613.6512</v>
      </c>
    </row>
    <row r="8" ht="20.2" customHeight="1" spans="1:4">
      <c r="A8" s="37" t="s">
        <v>212</v>
      </c>
      <c r="B8" s="33"/>
      <c r="C8" s="37" t="s">
        <v>44</v>
      </c>
      <c r="D8" s="39"/>
    </row>
    <row r="9" ht="31.05" customHeight="1" spans="1:4">
      <c r="A9" s="37" t="s">
        <v>47</v>
      </c>
      <c r="B9" s="33"/>
      <c r="C9" s="37" t="s">
        <v>48</v>
      </c>
      <c r="D9" s="39"/>
    </row>
    <row r="10" ht="20.2" customHeight="1" spans="1:4">
      <c r="A10" s="37" t="s">
        <v>213</v>
      </c>
      <c r="B10" s="33"/>
      <c r="C10" s="37" t="s">
        <v>52</v>
      </c>
      <c r="D10" s="39"/>
    </row>
    <row r="11" ht="20.2" customHeight="1" spans="1:4">
      <c r="A11" s="37" t="s">
        <v>214</v>
      </c>
      <c r="B11" s="33"/>
      <c r="C11" s="37" t="s">
        <v>56</v>
      </c>
      <c r="D11" s="113">
        <v>613.6512</v>
      </c>
    </row>
    <row r="12" ht="20.2" customHeight="1" spans="1:4">
      <c r="A12" s="37" t="s">
        <v>215</v>
      </c>
      <c r="B12" s="33"/>
      <c r="C12" s="37" t="s">
        <v>60</v>
      </c>
      <c r="D12" s="39"/>
    </row>
    <row r="13" ht="20.2" customHeight="1" spans="1:4">
      <c r="A13" s="28" t="s">
        <v>216</v>
      </c>
      <c r="B13" s="30"/>
      <c r="C13" s="37" t="s">
        <v>64</v>
      </c>
      <c r="D13" s="39"/>
    </row>
    <row r="14" ht="20.2" customHeight="1" spans="1:4">
      <c r="A14" s="37" t="s">
        <v>211</v>
      </c>
      <c r="B14" s="33"/>
      <c r="C14" s="37" t="s">
        <v>68</v>
      </c>
      <c r="D14" s="39"/>
    </row>
    <row r="15" ht="20.2" customHeight="1" spans="1:4">
      <c r="A15" s="37" t="s">
        <v>213</v>
      </c>
      <c r="B15" s="33"/>
      <c r="C15" s="37" t="s">
        <v>72</v>
      </c>
      <c r="D15" s="39"/>
    </row>
    <row r="16" ht="20.2" customHeight="1" spans="1:4">
      <c r="A16" s="37" t="s">
        <v>214</v>
      </c>
      <c r="B16" s="33"/>
      <c r="C16" s="37" t="s">
        <v>76</v>
      </c>
      <c r="D16" s="39"/>
    </row>
    <row r="17" ht="20.2" customHeight="1" spans="1:4">
      <c r="A17" s="37" t="s">
        <v>215</v>
      </c>
      <c r="B17" s="33"/>
      <c r="C17" s="37" t="s">
        <v>80</v>
      </c>
      <c r="D17" s="39"/>
    </row>
    <row r="18" ht="20.2" customHeight="1" spans="1:4">
      <c r="A18" s="37"/>
      <c r="B18" s="33"/>
      <c r="C18" s="37" t="s">
        <v>84</v>
      </c>
      <c r="D18" s="39"/>
    </row>
    <row r="19" ht="20.2" customHeight="1" spans="1:4">
      <c r="A19" s="37"/>
      <c r="B19" s="37"/>
      <c r="C19" s="37" t="s">
        <v>88</v>
      </c>
      <c r="D19" s="39"/>
    </row>
    <row r="20" ht="20.2" customHeight="1" spans="1:4">
      <c r="A20" s="37"/>
      <c r="B20" s="37"/>
      <c r="C20" s="37" t="s">
        <v>92</v>
      </c>
      <c r="D20" s="39"/>
    </row>
    <row r="21" ht="20.2" customHeight="1" spans="1:4">
      <c r="A21" s="37"/>
      <c r="B21" s="37"/>
      <c r="C21" s="37" t="s">
        <v>96</v>
      </c>
      <c r="D21" s="39"/>
    </row>
    <row r="22" ht="20.2" customHeight="1" spans="1:4">
      <c r="A22" s="37"/>
      <c r="B22" s="37"/>
      <c r="C22" s="37" t="s">
        <v>99</v>
      </c>
      <c r="D22" s="39"/>
    </row>
    <row r="23" ht="20.2" customHeight="1" spans="1:4">
      <c r="A23" s="37"/>
      <c r="B23" s="37"/>
      <c r="C23" s="37" t="s">
        <v>102</v>
      </c>
      <c r="D23" s="39"/>
    </row>
    <row r="24" ht="20.2" customHeight="1" spans="1:4">
      <c r="A24" s="37"/>
      <c r="B24" s="37"/>
      <c r="C24" s="37" t="s">
        <v>104</v>
      </c>
      <c r="D24" s="39"/>
    </row>
    <row r="25" ht="20.2" customHeight="1" spans="1:4">
      <c r="A25" s="37"/>
      <c r="B25" s="37"/>
      <c r="C25" s="37" t="s">
        <v>106</v>
      </c>
      <c r="D25" s="39"/>
    </row>
    <row r="26" ht="20.2" customHeight="1" spans="1:4">
      <c r="A26" s="37"/>
      <c r="B26" s="37"/>
      <c r="C26" s="37" t="s">
        <v>108</v>
      </c>
      <c r="D26" s="39"/>
    </row>
    <row r="27" ht="20.2" customHeight="1" spans="1:4">
      <c r="A27" s="37"/>
      <c r="B27" s="37"/>
      <c r="C27" s="37" t="s">
        <v>110</v>
      </c>
      <c r="D27" s="39"/>
    </row>
    <row r="28" ht="20.2" customHeight="1" spans="1:4">
      <c r="A28" s="37"/>
      <c r="B28" s="37"/>
      <c r="C28" s="37" t="s">
        <v>112</v>
      </c>
      <c r="D28" s="39"/>
    </row>
    <row r="29" ht="20.2" customHeight="1" spans="1:4">
      <c r="A29" s="37"/>
      <c r="B29" s="37"/>
      <c r="C29" s="37" t="s">
        <v>114</v>
      </c>
      <c r="D29" s="39"/>
    </row>
    <row r="30" ht="20.2" customHeight="1" spans="1:4">
      <c r="A30" s="37"/>
      <c r="B30" s="37"/>
      <c r="C30" s="37" t="s">
        <v>116</v>
      </c>
      <c r="D30" s="39"/>
    </row>
    <row r="31" ht="20.2" customHeight="1" spans="1:4">
      <c r="A31" s="37"/>
      <c r="B31" s="37"/>
      <c r="C31" s="37" t="s">
        <v>118</v>
      </c>
      <c r="D31" s="39"/>
    </row>
    <row r="32" ht="20.2" customHeight="1" spans="1:4">
      <c r="A32" s="37"/>
      <c r="B32" s="37"/>
      <c r="C32" s="37" t="s">
        <v>120</v>
      </c>
      <c r="D32" s="39"/>
    </row>
    <row r="33" ht="20.2" customHeight="1" spans="1:4">
      <c r="A33" s="37"/>
      <c r="B33" s="37"/>
      <c r="C33" s="37" t="s">
        <v>122</v>
      </c>
      <c r="D33" s="39"/>
    </row>
    <row r="34" ht="20.2" customHeight="1" spans="1:4">
      <c r="A34" s="37"/>
      <c r="B34" s="37"/>
      <c r="C34" s="37" t="s">
        <v>123</v>
      </c>
      <c r="D34" s="39"/>
    </row>
    <row r="35" ht="20.2" customHeight="1" spans="1:4">
      <c r="A35" s="37"/>
      <c r="B35" s="37"/>
      <c r="C35" s="37" t="s">
        <v>124</v>
      </c>
      <c r="D35" s="39"/>
    </row>
    <row r="36" ht="20.2" customHeight="1" spans="1:4">
      <c r="A36" s="37"/>
      <c r="B36" s="37"/>
      <c r="C36" s="37" t="s">
        <v>125</v>
      </c>
      <c r="D36" s="39"/>
    </row>
    <row r="37" ht="20.2" customHeight="1" spans="1:4">
      <c r="A37" s="37"/>
      <c r="B37" s="37"/>
      <c r="C37" s="37"/>
      <c r="D37" s="37"/>
    </row>
    <row r="38" ht="20.2" customHeight="1" spans="1:4">
      <c r="A38" s="28"/>
      <c r="B38" s="28"/>
      <c r="C38" s="28" t="s">
        <v>217</v>
      </c>
      <c r="D38" s="30"/>
    </row>
    <row r="39" ht="20.2" customHeight="1" spans="1:4">
      <c r="A39" s="28"/>
      <c r="B39" s="28"/>
      <c r="C39" s="28"/>
      <c r="D39" s="28"/>
    </row>
    <row r="40" ht="20.2" customHeight="1" spans="1:4">
      <c r="A40" s="29" t="s">
        <v>218</v>
      </c>
      <c r="B40" s="30">
        <v>18626.0989</v>
      </c>
      <c r="C40" s="29" t="s">
        <v>219</v>
      </c>
      <c r="D40" s="51">
        <v>18626.0989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K28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3.66666666666667" style="53" customWidth="1"/>
    <col min="2" max="2" width="4.88333333333333" style="53" customWidth="1"/>
    <col min="3" max="3" width="4.75" style="53" customWidth="1"/>
    <col min="4" max="4" width="14.6583333333333" style="53" customWidth="1"/>
    <col min="5" max="5" width="24.8333333333333" style="53" customWidth="1"/>
    <col min="6" max="6" width="13.975" style="53" customWidth="1"/>
    <col min="7" max="7" width="11.5333333333333" style="53" customWidth="1"/>
    <col min="8" max="8" width="9.09166666666667" style="53" customWidth="1"/>
    <col min="9" max="9" width="10.45" style="53" customWidth="1"/>
    <col min="10" max="10" width="11.4" style="53" customWidth="1"/>
    <col min="11" max="11" width="15.875" style="53" customWidth="1"/>
    <col min="12" max="16384" width="10" style="53"/>
  </cols>
  <sheetData>
    <row r="1" ht="16.35" customHeight="1" spans="1:11">
      <c r="A1" s="5"/>
      <c r="D1" s="5"/>
      <c r="K1" s="18" t="s">
        <v>220</v>
      </c>
    </row>
    <row r="2" ht="43.1" customHeight="1" spans="1:1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4.15" customHeight="1" spans="1:11">
      <c r="A3" s="14" t="str">
        <f>"单位："&amp;封面!E5&amp;"_"&amp;封面!E6</f>
        <v>单位：204024_祁东县马杜桥乡中心学校</v>
      </c>
      <c r="B3" s="14"/>
      <c r="C3" s="14"/>
      <c r="D3" s="14"/>
      <c r="E3" s="14"/>
      <c r="F3" s="14"/>
      <c r="G3" s="14"/>
      <c r="H3" s="14"/>
      <c r="I3" s="14"/>
      <c r="J3" s="12" t="s">
        <v>31</v>
      </c>
      <c r="K3" s="12"/>
    </row>
    <row r="4" ht="19.8" customHeight="1" spans="1:11">
      <c r="A4" s="57" t="s">
        <v>154</v>
      </c>
      <c r="B4" s="57"/>
      <c r="C4" s="57"/>
      <c r="D4" s="57" t="s">
        <v>155</v>
      </c>
      <c r="E4" s="57" t="s">
        <v>156</v>
      </c>
      <c r="F4" s="57" t="s">
        <v>135</v>
      </c>
      <c r="G4" s="57" t="s">
        <v>157</v>
      </c>
      <c r="H4" s="57"/>
      <c r="I4" s="57"/>
      <c r="J4" s="57"/>
      <c r="K4" s="57" t="s">
        <v>158</v>
      </c>
    </row>
    <row r="5" ht="19.8" customHeight="1" spans="1:11">
      <c r="A5" s="57"/>
      <c r="B5" s="57"/>
      <c r="C5" s="57"/>
      <c r="D5" s="57"/>
      <c r="E5" s="57"/>
      <c r="F5" s="57"/>
      <c r="G5" s="57" t="s">
        <v>137</v>
      </c>
      <c r="H5" s="57" t="s">
        <v>221</v>
      </c>
      <c r="I5" s="57"/>
      <c r="J5" s="57" t="s">
        <v>222</v>
      </c>
      <c r="K5" s="57"/>
    </row>
    <row r="6" ht="24.15" customHeight="1" spans="1:11">
      <c r="A6" s="57" t="s">
        <v>162</v>
      </c>
      <c r="B6" s="57" t="s">
        <v>163</v>
      </c>
      <c r="C6" s="57" t="s">
        <v>164</v>
      </c>
      <c r="D6" s="57"/>
      <c r="E6" s="57"/>
      <c r="F6" s="57"/>
      <c r="G6" s="57"/>
      <c r="H6" s="57" t="s">
        <v>197</v>
      </c>
      <c r="I6" s="57" t="s">
        <v>175</v>
      </c>
      <c r="J6" s="57"/>
      <c r="K6" s="57"/>
    </row>
    <row r="7" customFormat="1" ht="24.15" customHeight="1" spans="1:11">
      <c r="A7" s="84"/>
      <c r="B7" s="84"/>
      <c r="C7" s="84"/>
      <c r="D7" s="106"/>
      <c r="E7" s="84" t="s">
        <v>4</v>
      </c>
      <c r="F7" s="103">
        <v>613.6512</v>
      </c>
      <c r="G7" s="103">
        <v>613.6512</v>
      </c>
      <c r="H7" s="59">
        <v>588.4912</v>
      </c>
      <c r="I7" s="59">
        <v>25.16</v>
      </c>
      <c r="J7" s="57"/>
      <c r="K7" s="57"/>
    </row>
    <row r="8" s="105" customFormat="1" ht="22.8" customHeight="1" spans="1:11">
      <c r="A8" s="89" t="s">
        <v>165</v>
      </c>
      <c r="B8" s="89" t="s">
        <v>166</v>
      </c>
      <c r="C8" s="89" t="s">
        <v>194</v>
      </c>
      <c r="D8" s="62">
        <v>30101</v>
      </c>
      <c r="E8" s="107" t="s">
        <v>205</v>
      </c>
      <c r="F8" s="63">
        <v>25.8933</v>
      </c>
      <c r="G8" s="63">
        <v>25.8933</v>
      </c>
      <c r="H8" s="63">
        <v>25.8933</v>
      </c>
      <c r="I8" s="111"/>
      <c r="J8" s="111"/>
      <c r="K8" s="111"/>
    </row>
    <row r="9" ht="22.8" customHeight="1" spans="1:11">
      <c r="A9" s="89" t="s">
        <v>165</v>
      </c>
      <c r="B9" s="89" t="s">
        <v>166</v>
      </c>
      <c r="C9" s="89" t="s">
        <v>166</v>
      </c>
      <c r="D9" s="62">
        <v>30101</v>
      </c>
      <c r="E9" s="107" t="s">
        <v>167</v>
      </c>
      <c r="F9" s="63">
        <v>1.2246</v>
      </c>
      <c r="G9" s="63">
        <v>1.2246</v>
      </c>
      <c r="H9" s="63">
        <v>1.2246</v>
      </c>
      <c r="I9" s="112"/>
      <c r="J9" s="112"/>
      <c r="K9" s="112"/>
    </row>
    <row r="10" ht="22.8" customHeight="1" spans="1:11">
      <c r="A10" s="89" t="s">
        <v>165</v>
      </c>
      <c r="B10" s="89" t="s">
        <v>166</v>
      </c>
      <c r="C10" s="89" t="s">
        <v>206</v>
      </c>
      <c r="D10" s="62">
        <v>30101</v>
      </c>
      <c r="E10" s="107" t="s">
        <v>207</v>
      </c>
      <c r="F10" s="63">
        <v>228.2333</v>
      </c>
      <c r="G10" s="63">
        <v>228.2333</v>
      </c>
      <c r="H10" s="63">
        <v>228.2333</v>
      </c>
      <c r="I10" s="112"/>
      <c r="J10" s="112"/>
      <c r="K10" s="112"/>
    </row>
    <row r="11" ht="22.8" customHeight="1" spans="1:11">
      <c r="A11" s="89" t="s">
        <v>165</v>
      </c>
      <c r="B11" s="89" t="s">
        <v>166</v>
      </c>
      <c r="C11" s="89" t="s">
        <v>166</v>
      </c>
      <c r="D11" s="62">
        <v>30102</v>
      </c>
      <c r="E11" s="107" t="s">
        <v>167</v>
      </c>
      <c r="F11" s="63">
        <v>31.92</v>
      </c>
      <c r="G11" s="63">
        <v>31.92</v>
      </c>
      <c r="H11" s="63">
        <v>31.92</v>
      </c>
      <c r="I11" s="112"/>
      <c r="J11" s="112"/>
      <c r="K11" s="112"/>
    </row>
    <row r="12" ht="22.8" customHeight="1" spans="1:11">
      <c r="A12" s="89" t="s">
        <v>165</v>
      </c>
      <c r="B12" s="89" t="s">
        <v>166</v>
      </c>
      <c r="C12" s="89" t="s">
        <v>166</v>
      </c>
      <c r="D12" s="62">
        <v>30102</v>
      </c>
      <c r="E12" s="107" t="s">
        <v>167</v>
      </c>
      <c r="F12" s="63">
        <v>22.536</v>
      </c>
      <c r="G12" s="63">
        <v>22.536</v>
      </c>
      <c r="H12" s="63">
        <v>22.536</v>
      </c>
      <c r="I12" s="112"/>
      <c r="J12" s="112"/>
      <c r="K12" s="112"/>
    </row>
    <row r="13" ht="22.8" customHeight="1" spans="1:11">
      <c r="A13" s="89" t="s">
        <v>165</v>
      </c>
      <c r="B13" s="89" t="s">
        <v>166</v>
      </c>
      <c r="C13" s="89" t="s">
        <v>166</v>
      </c>
      <c r="D13" s="62">
        <v>30102</v>
      </c>
      <c r="E13" s="107" t="s">
        <v>167</v>
      </c>
      <c r="F13" s="63">
        <v>1.188</v>
      </c>
      <c r="G13" s="63">
        <v>1.188</v>
      </c>
      <c r="H13" s="63">
        <v>1.188</v>
      </c>
      <c r="I13" s="112"/>
      <c r="J13" s="112"/>
      <c r="K13" s="112"/>
    </row>
    <row r="14" ht="22.8" customHeight="1" spans="1:11">
      <c r="A14" s="89" t="s">
        <v>165</v>
      </c>
      <c r="B14" s="89" t="s">
        <v>166</v>
      </c>
      <c r="C14" s="89" t="s">
        <v>166</v>
      </c>
      <c r="D14" s="62">
        <v>30103</v>
      </c>
      <c r="E14" s="107" t="s">
        <v>167</v>
      </c>
      <c r="F14" s="63">
        <v>55.4</v>
      </c>
      <c r="G14" s="63">
        <v>55.4</v>
      </c>
      <c r="H14" s="63">
        <v>55.4</v>
      </c>
      <c r="I14" s="112"/>
      <c r="J14" s="112"/>
      <c r="K14" s="112"/>
    </row>
    <row r="15" ht="22.8" customHeight="1" spans="1:11">
      <c r="A15" s="89" t="s">
        <v>165</v>
      </c>
      <c r="B15" s="89" t="s">
        <v>166</v>
      </c>
      <c r="C15" s="89" t="s">
        <v>166</v>
      </c>
      <c r="D15" s="62">
        <v>30103</v>
      </c>
      <c r="E15" s="107" t="s">
        <v>167</v>
      </c>
      <c r="F15" s="63">
        <v>19.2723</v>
      </c>
      <c r="G15" s="63">
        <v>19.2723</v>
      </c>
      <c r="H15" s="63">
        <v>19.2723</v>
      </c>
      <c r="I15" s="112"/>
      <c r="J15" s="112"/>
      <c r="K15" s="112"/>
    </row>
    <row r="16" ht="22.8" customHeight="1" spans="1:11">
      <c r="A16" s="89" t="s">
        <v>165</v>
      </c>
      <c r="B16" s="89" t="s">
        <v>166</v>
      </c>
      <c r="C16" s="89" t="s">
        <v>166</v>
      </c>
      <c r="D16" s="62">
        <v>30107</v>
      </c>
      <c r="E16" s="107" t="s">
        <v>167</v>
      </c>
      <c r="F16" s="63">
        <v>63.4198</v>
      </c>
      <c r="G16" s="63">
        <v>63.4198</v>
      </c>
      <c r="H16" s="63">
        <v>63.4198</v>
      </c>
      <c r="I16" s="112"/>
      <c r="J16" s="112"/>
      <c r="K16" s="112"/>
    </row>
    <row r="17" ht="22.8" customHeight="1" spans="1:11">
      <c r="A17" s="89" t="s">
        <v>165</v>
      </c>
      <c r="B17" s="89" t="s">
        <v>166</v>
      </c>
      <c r="C17" s="89" t="s">
        <v>166</v>
      </c>
      <c r="D17" s="62">
        <v>30108</v>
      </c>
      <c r="E17" s="107" t="s">
        <v>167</v>
      </c>
      <c r="F17" s="63">
        <v>57.4458</v>
      </c>
      <c r="G17" s="63">
        <v>57.4458</v>
      </c>
      <c r="H17" s="63">
        <v>57.4458</v>
      </c>
      <c r="I17" s="112"/>
      <c r="J17" s="112"/>
      <c r="K17" s="112"/>
    </row>
    <row r="18" ht="22.8" customHeight="1" spans="1:11">
      <c r="A18" s="89" t="s">
        <v>165</v>
      </c>
      <c r="B18" s="89" t="s">
        <v>166</v>
      </c>
      <c r="C18" s="89" t="s">
        <v>166</v>
      </c>
      <c r="D18" s="62">
        <v>30110</v>
      </c>
      <c r="E18" s="107" t="s">
        <v>167</v>
      </c>
      <c r="F18" s="63">
        <v>25.056</v>
      </c>
      <c r="G18" s="63">
        <v>25.056</v>
      </c>
      <c r="H18" s="63">
        <v>25.056</v>
      </c>
      <c r="I18" s="112"/>
      <c r="J18" s="112"/>
      <c r="K18" s="112"/>
    </row>
    <row r="19" ht="22.8" customHeight="1" spans="1:11">
      <c r="A19" s="89" t="s">
        <v>165</v>
      </c>
      <c r="B19" s="89" t="s">
        <v>166</v>
      </c>
      <c r="C19" s="89" t="s">
        <v>166</v>
      </c>
      <c r="D19" s="62">
        <v>30112</v>
      </c>
      <c r="E19" s="107" t="s">
        <v>167</v>
      </c>
      <c r="F19" s="63">
        <v>2.2978</v>
      </c>
      <c r="G19" s="63">
        <v>2.2978</v>
      </c>
      <c r="H19" s="63">
        <v>2.2978</v>
      </c>
      <c r="I19" s="112"/>
      <c r="J19" s="112"/>
      <c r="K19" s="112"/>
    </row>
    <row r="20" ht="22.8" customHeight="1" spans="1:11">
      <c r="A20" s="89" t="s">
        <v>165</v>
      </c>
      <c r="B20" s="89" t="s">
        <v>166</v>
      </c>
      <c r="C20" s="89" t="s">
        <v>166</v>
      </c>
      <c r="D20" s="62">
        <v>30113</v>
      </c>
      <c r="E20" s="107" t="s">
        <v>167</v>
      </c>
      <c r="F20" s="63">
        <v>43.0843</v>
      </c>
      <c r="G20" s="63">
        <v>43.0843</v>
      </c>
      <c r="H20" s="63">
        <v>43.0843</v>
      </c>
      <c r="I20" s="112"/>
      <c r="J20" s="112"/>
      <c r="K20" s="112"/>
    </row>
    <row r="21" ht="22.8" customHeight="1" spans="1:11">
      <c r="A21" s="89" t="s">
        <v>165</v>
      </c>
      <c r="B21" s="89" t="s">
        <v>166</v>
      </c>
      <c r="C21" s="89" t="s">
        <v>166</v>
      </c>
      <c r="D21" s="62">
        <v>30199</v>
      </c>
      <c r="E21" s="107" t="s">
        <v>167</v>
      </c>
      <c r="F21" s="63">
        <v>11.52</v>
      </c>
      <c r="G21" s="63">
        <v>11.52</v>
      </c>
      <c r="H21" s="63">
        <v>11.52</v>
      </c>
      <c r="I21" s="112"/>
      <c r="J21" s="112"/>
      <c r="K21" s="112"/>
    </row>
    <row r="22" ht="22.8" customHeight="1" spans="1:11">
      <c r="A22" s="89" t="s">
        <v>165</v>
      </c>
      <c r="B22" s="89" t="s">
        <v>166</v>
      </c>
      <c r="C22" s="89" t="s">
        <v>166</v>
      </c>
      <c r="D22" s="62">
        <v>30399</v>
      </c>
      <c r="E22" s="107" t="s">
        <v>167</v>
      </c>
      <c r="F22" s="90">
        <v>17</v>
      </c>
      <c r="G22" s="90">
        <v>17</v>
      </c>
      <c r="H22" s="90"/>
      <c r="I22" s="90">
        <v>17</v>
      </c>
      <c r="J22" s="112"/>
      <c r="K22" s="112"/>
    </row>
    <row r="23" ht="22.8" customHeight="1" spans="1:11">
      <c r="A23" s="89" t="s">
        <v>165</v>
      </c>
      <c r="B23" s="89" t="s">
        <v>166</v>
      </c>
      <c r="C23" s="89" t="s">
        <v>166</v>
      </c>
      <c r="D23" s="62">
        <v>30399</v>
      </c>
      <c r="E23" s="107" t="s">
        <v>167</v>
      </c>
      <c r="F23" s="90">
        <v>8.16</v>
      </c>
      <c r="G23" s="90">
        <v>8.16</v>
      </c>
      <c r="H23" s="90"/>
      <c r="I23" s="90">
        <v>8.16</v>
      </c>
      <c r="J23" s="112"/>
      <c r="K23" s="112"/>
    </row>
    <row r="24" ht="22.8" customHeight="1" spans="1:11">
      <c r="A24" s="89"/>
      <c r="B24" s="89"/>
      <c r="C24" s="89"/>
      <c r="D24" s="108"/>
      <c r="E24" s="107"/>
      <c r="F24" s="103"/>
      <c r="G24" s="90"/>
      <c r="H24" s="109"/>
      <c r="I24" s="90"/>
      <c r="J24" s="112"/>
      <c r="K24" s="112"/>
    </row>
    <row r="25" ht="22.8" customHeight="1" spans="1:11">
      <c r="A25" s="89"/>
      <c r="B25" s="89"/>
      <c r="C25" s="89"/>
      <c r="D25" s="108"/>
      <c r="E25" s="107"/>
      <c r="F25" s="103"/>
      <c r="G25" s="90"/>
      <c r="H25" s="109"/>
      <c r="I25" s="90"/>
      <c r="J25" s="76"/>
      <c r="K25" s="76"/>
    </row>
    <row r="26" ht="22.8" customHeight="1" spans="1:11">
      <c r="A26" s="78"/>
      <c r="B26" s="110"/>
      <c r="C26" s="110"/>
      <c r="D26" s="74"/>
      <c r="E26" s="74"/>
      <c r="F26" s="76"/>
      <c r="G26" s="76"/>
      <c r="H26" s="76"/>
      <c r="I26" s="76"/>
      <c r="J26" s="76"/>
      <c r="K26" s="76"/>
    </row>
    <row r="27" ht="22.8" customHeight="1" spans="1:11">
      <c r="A27" s="77"/>
      <c r="B27" s="77"/>
      <c r="C27" s="77"/>
      <c r="D27" s="68"/>
      <c r="E27" s="78"/>
      <c r="F27" s="79"/>
      <c r="G27" s="79"/>
      <c r="H27" s="80"/>
      <c r="I27" s="80"/>
      <c r="J27" s="80"/>
      <c r="K27" s="80"/>
    </row>
    <row r="28" ht="16.35" customHeight="1" spans="1:5">
      <c r="A28" s="70"/>
      <c r="B28" s="70"/>
      <c r="C28" s="70"/>
      <c r="D28" s="70"/>
      <c r="E28" s="70"/>
    </row>
  </sheetData>
  <mergeCells count="13">
    <mergeCell ref="A2:K2"/>
    <mergeCell ref="A3:I3"/>
    <mergeCell ref="J3:K3"/>
    <mergeCell ref="G4:J4"/>
    <mergeCell ref="H5:I5"/>
    <mergeCell ref="A28:E2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表7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2024-03-12T07:31:00Z</dcterms:created>
  <dcterms:modified xsi:type="dcterms:W3CDTF">2025-05-29T08:13:54Z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457DE9573DA64327A5E6598745428B51_13</vt:lpwstr>
  </property>
</Properties>
</file>