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  <sheet name="Sheet2" sheetId="10" r:id="rId10"/>
  </sheets>
  <definedNames>
    <definedName name="_xlnm.Print_Area" localSheetId="1">部门收入总体情况表!$A$1:$M$27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财政拨款收支总体情况表!$A$1:$F$34</definedName>
    <definedName name="_xlnm.Print_Area" localSheetId="6">一般公共预算“三公”经费支出情况表!$A$1:$G$8</definedName>
    <definedName name="_xlnm.Print_Area" localSheetId="5">一般公共预算基本支出情况表!$A$1:$E$34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44525"/>
</workbook>
</file>

<file path=xl/sharedStrings.xml><?xml version="1.0" encoding="utf-8"?>
<sst xmlns="http://schemas.openxmlformats.org/spreadsheetml/2006/main" count="652" uniqueCount="360">
  <si>
    <t>2020年部门收支总体情况表</t>
  </si>
  <si>
    <t xml:space="preserve">                        公开01表</t>
  </si>
  <si>
    <t>部门名称：祁东县水利局</t>
  </si>
  <si>
    <r>
      <rPr>
        <sz val="11"/>
        <color indexed="8"/>
        <rFont val="宋体"/>
        <charset val="134"/>
      </rPr>
      <t>单位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万元</t>
    </r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</si>
  <si>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入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</si>
  <si>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                </t>
    </r>
    <r>
      <rPr>
        <sz val="11"/>
        <color indexed="8"/>
        <rFont val="宋体"/>
        <charset val="134"/>
      </rPr>
      <t>出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</si>
  <si>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ahoma"/>
        <charset val="134"/>
      </rPr>
      <t xml:space="preserve">         </t>
    </r>
    <r>
      <rPr>
        <sz val="11"/>
        <color indexed="8"/>
        <rFont val="宋体"/>
        <charset val="134"/>
      </rPr>
      <t>目</t>
    </r>
  </si>
  <si>
    <t>本年预算</t>
  </si>
  <si>
    <r>
      <rPr>
        <sz val="11"/>
        <color indexed="8"/>
        <rFont val="宋体"/>
        <charset val="134"/>
      </rPr>
      <t>一、财政拨款</t>
    </r>
    <r>
      <rPr>
        <sz val="11"/>
        <color indexed="8"/>
        <rFont val="Tahoma"/>
        <charset val="134"/>
      </rPr>
      <t>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</si>
  <si>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</si>
  <si>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</si>
  <si>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</si>
  <si>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</si>
  <si>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</si>
  <si>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</si>
  <si>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</si>
  <si>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</si>
  <si>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</si>
  <si>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</si>
  <si>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本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年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合</t>
    </r>
    <r>
      <rPr>
        <sz val="11"/>
        <color indexed="8"/>
        <rFont val="Tahoma"/>
        <charset val="134"/>
      </rPr>
      <t xml:space="preserve"> </t>
    </r>
    <r>
      <rPr>
        <sz val="11"/>
        <color indexed="8"/>
        <rFont val="宋体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</si>
  <si>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</si>
  <si>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</si>
  <si>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</si>
  <si>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</si>
  <si>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rPr>
        <sz val="11"/>
        <color indexed="8"/>
        <rFont val="宋体"/>
        <charset val="134"/>
      </rPr>
      <t>收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入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</si>
  <si>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支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出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总</t>
    </r>
    <r>
      <rPr>
        <sz val="11"/>
        <color indexed="8"/>
        <rFont val="Tahoma"/>
        <charset val="134"/>
      </rPr>
      <t xml:space="preserve">  </t>
    </r>
    <r>
      <rPr>
        <sz val="11"/>
        <color indexed="8"/>
        <rFont val="宋体"/>
        <charset val="134"/>
      </rPr>
      <t>计</t>
    </r>
  </si>
  <si>
    <t>2020年部门收入总体情况表</t>
  </si>
  <si>
    <t>公开02表</t>
  </si>
  <si>
    <t>单位：万元</t>
  </si>
  <si>
    <t>类</t>
  </si>
  <si>
    <t>款</t>
  </si>
  <si>
    <t>项</t>
  </si>
  <si>
    <t>功能科目</t>
  </si>
  <si>
    <t>合计</t>
  </si>
  <si>
    <r>
      <rPr>
        <sz val="11"/>
        <color indexed="8"/>
        <rFont val="宋体"/>
        <charset val="134"/>
      </rPr>
      <t>财政拨款</t>
    </r>
    <r>
      <rPr>
        <sz val="11"/>
        <color indexed="8"/>
        <rFont val="Tahoma"/>
        <charset val="134"/>
      </rPr>
      <t xml:space="preserve">  (</t>
    </r>
    <r>
      <rPr>
        <sz val="11"/>
        <color indexed="8"/>
        <rFont val="宋体"/>
        <charset val="134"/>
      </rPr>
      <t>补助</t>
    </r>
    <r>
      <rPr>
        <sz val="11"/>
        <color indexed="8"/>
        <rFont val="Tahoma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</si>
  <si>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</si>
  <si>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</si>
  <si>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</si>
  <si>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</si>
  <si>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</si>
  <si>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</si>
  <si>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</si>
  <si>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rPr>
        <sz val="11"/>
        <color indexed="8"/>
        <rFont val="宋体"/>
        <charset val="134"/>
      </rPr>
      <t>其中</t>
    </r>
    <r>
      <rPr>
        <sz val="11"/>
        <color indexed="8"/>
        <rFont val="Tahoma"/>
        <charset val="134"/>
      </rPr>
      <t>:</t>
    </r>
    <r>
      <rPr>
        <sz val="11"/>
        <color indexed="8"/>
        <rFont val="宋体"/>
        <charset val="134"/>
      </rPr>
      <t>经费拨款</t>
    </r>
  </si>
  <si>
    <t>**</t>
  </si>
  <si>
    <t>05</t>
  </si>
  <si>
    <t>208</t>
  </si>
  <si>
    <t>机关事业单位基本养老保险缴费支出</t>
  </si>
  <si>
    <t>210</t>
  </si>
  <si>
    <t>11</t>
  </si>
  <si>
    <t>02</t>
  </si>
  <si>
    <t>事业单位医疗</t>
  </si>
  <si>
    <t>01</t>
  </si>
  <si>
    <t>行政运行</t>
  </si>
  <si>
    <t>213</t>
  </si>
  <si>
    <t>03</t>
  </si>
  <si>
    <t>06</t>
  </si>
  <si>
    <t>水利工程运行与维护</t>
  </si>
  <si>
    <t>09</t>
  </si>
  <si>
    <t>水利执法监督</t>
  </si>
  <si>
    <t>12</t>
  </si>
  <si>
    <t>水质监测</t>
  </si>
  <si>
    <t>13</t>
  </si>
  <si>
    <t>水文测报</t>
  </si>
  <si>
    <t>防汛</t>
  </si>
  <si>
    <t>221</t>
  </si>
  <si>
    <t>住房公积金</t>
  </si>
  <si>
    <t>2020年部门支出总体情况表</t>
  </si>
  <si>
    <t>公开03表</t>
  </si>
  <si>
    <t>部门：祁东县水利局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</si>
  <si>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</si>
  <si>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</si>
  <si>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</si>
  <si>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</si>
  <si>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</si>
  <si>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</si>
  <si>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</si>
  <si>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社会保障和就业支出</t>
  </si>
  <si>
    <t>行政事业单位离退休费</t>
  </si>
  <si>
    <t>医疗卫生与计划生育支出</t>
  </si>
  <si>
    <t>职工基本医疗保险缴费</t>
  </si>
  <si>
    <t>农林水支出</t>
  </si>
  <si>
    <t>农业</t>
  </si>
  <si>
    <t>水利</t>
  </si>
  <si>
    <t>住房保障支出</t>
  </si>
  <si>
    <t>住房改革支出</t>
  </si>
  <si>
    <t>2020年财政拨款收支总体情况表</t>
  </si>
  <si>
    <t xml:space="preserve">           公开04表</t>
  </si>
  <si>
    <t xml:space="preserve">           单位：万元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</si>
  <si>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</si>
  <si>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</si>
  <si>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</si>
  <si>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</si>
  <si>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</si>
  <si>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</si>
  <si>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</si>
  <si>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</si>
  <si>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</si>
  <si>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</si>
  <si>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</si>
  <si>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</si>
  <si>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</si>
  <si>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</si>
  <si>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</si>
  <si>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</si>
  <si>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</si>
  <si>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</si>
  <si>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</si>
  <si>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</si>
  <si>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</si>
  <si>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</si>
  <si>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</si>
  <si>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</si>
  <si>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</si>
  <si>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</si>
  <si>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</si>
  <si>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</si>
  <si>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</si>
  <si>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</si>
  <si>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20、其他支出</t>
  </si>
  <si>
    <t>二、结转下年</t>
  </si>
  <si>
    <t>收 入 总 计</t>
  </si>
  <si>
    <t>支 出 总 计</t>
  </si>
  <si>
    <t>2020年一般公共预算支出情况表</t>
  </si>
  <si>
    <t>公开05表</t>
  </si>
  <si>
    <t xml:space="preserve"> 功能科目</t>
  </si>
  <si>
    <t>2020年一般公共预算基本支出情况表</t>
  </si>
  <si>
    <t xml:space="preserve">          公开06表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</si>
  <si>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</si>
  <si>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</si>
  <si>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</si>
  <si>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</si>
  <si>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</si>
  <si>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</si>
  <si>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</si>
  <si>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</si>
  <si>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</si>
  <si>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</si>
  <si>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</si>
  <si>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</si>
  <si>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</si>
  <si>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</si>
  <si>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</si>
  <si>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</si>
  <si>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</si>
  <si>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</si>
  <si>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</si>
  <si>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>办公费</t>
  </si>
  <si>
    <t>印刷费</t>
  </si>
  <si>
    <t xml:space="preserve">  电费</t>
  </si>
  <si>
    <t xml:space="preserve">  邮电费</t>
  </si>
  <si>
    <t>物业管理费</t>
  </si>
  <si>
    <t>差旅费</t>
  </si>
  <si>
    <t xml:space="preserve">  维修(护)费</t>
  </si>
  <si>
    <t>会议费</t>
  </si>
  <si>
    <t xml:space="preserve">  公务接待费</t>
  </si>
  <si>
    <t xml:space="preserve">  工会经费</t>
  </si>
  <si>
    <t xml:space="preserve">  其他交通费用</t>
  </si>
  <si>
    <t xml:space="preserve">  其他商品和服务支出</t>
  </si>
  <si>
    <t>对个人和家庭的补助</t>
  </si>
  <si>
    <t>其他对个人和家庭的补助</t>
  </si>
  <si>
    <t>2020年一般公共预算“三公”经费支出情况表</t>
  </si>
  <si>
    <t xml:space="preserve">      公开07表</t>
  </si>
  <si>
    <t>单位名称：祁东县水利局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</si>
  <si>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</si>
  <si>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</si>
  <si>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</si>
  <si>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</si>
  <si>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</si>
  <si>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</si>
  <si>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</si>
  <si>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</si>
  <si>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祁东县水利局</t>
  </si>
  <si>
    <t>2020年政府性基金预算支出情况表</t>
  </si>
  <si>
    <t xml:space="preserve">      公开08表</t>
  </si>
  <si>
    <t>0.00</t>
  </si>
  <si>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说明：2020年无政府性基金预算支出。</t>
    </r>
  </si>
  <si>
    <t xml:space="preserve">                                             2020年项目支出绩效目标表</t>
  </si>
  <si>
    <t xml:space="preserve">                    </t>
  </si>
  <si>
    <t xml:space="preserve">      公开09表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</si>
  <si>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</si>
  <si>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</si>
  <si>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</si>
  <si>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</si>
  <si>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</si>
  <si>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</si>
  <si>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</si>
  <si>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</si>
  <si>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</si>
  <si>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</si>
  <si>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</si>
  <si>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</si>
  <si>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</si>
  <si>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</si>
  <si>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</si>
  <si>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</si>
  <si>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</si>
  <si>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</si>
  <si>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</si>
  <si>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</si>
  <si>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</si>
  <si>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</si>
  <si>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</si>
  <si>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</si>
  <si>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</si>
  <si>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</si>
  <si>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</si>
  <si>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</si>
  <si>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</si>
  <si>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</si>
  <si>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</si>
  <si>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</si>
  <si>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</si>
  <si>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</si>
  <si>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</si>
  <si>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</si>
  <si>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</si>
  <si>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</si>
  <si>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</si>
  <si>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</si>
  <si>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</si>
  <si>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</si>
  <si>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</si>
  <si>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</si>
  <si>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</si>
  <si>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</si>
  <si>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</si>
  <si>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</si>
  <si>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</si>
  <si>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</si>
  <si>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</si>
  <si>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</si>
  <si>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</si>
  <si>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</si>
  <si>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</si>
  <si>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</si>
  <si>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</si>
  <si>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</si>
  <si>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</si>
  <si>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1</t>
  </si>
  <si>
    <t>2020</t>
  </si>
  <si>
    <t>祁东县财政局 祁财字（2020）40号</t>
  </si>
  <si>
    <t>部门预算项目</t>
  </si>
  <si>
    <t>王定昊</t>
  </si>
  <si>
    <t>县级财政预算</t>
  </si>
  <si>
    <t>解决了全村380户1650人的饮水困难问题，得到了大家的好评，群众满意度100%</t>
  </si>
  <si>
    <t>村民饮用水水费补助</t>
  </si>
  <si>
    <t>2020年1月1日</t>
  </si>
  <si>
    <t>2020年12月31日</t>
  </si>
  <si>
    <t>局机关</t>
  </si>
  <si>
    <t>祁东县人民政府专题会议纪要【2016】第66次</t>
  </si>
  <si>
    <t>全年保证380户饮水问题</t>
  </si>
  <si>
    <t>380户1650人</t>
  </si>
  <si>
    <t>保证村民饮用水正常供应</t>
  </si>
  <si>
    <t>做好东风村村民饮用水正常供应</t>
  </si>
  <si>
    <t>生活用水水费补助</t>
  </si>
  <si>
    <t>5万元</t>
  </si>
  <si>
    <t>通过供水，确保村民用水正常</t>
  </si>
  <si>
    <t>保证村民饮用水供应正常</t>
  </si>
  <si>
    <t>380户1650人饮用水</t>
  </si>
  <si>
    <t>保证水质，供水正常</t>
  </si>
  <si>
    <t>东风村村民满意度</t>
  </si>
  <si>
    <t>正常供水，保证水质，确保380户1650人的饮用水正常。</t>
  </si>
  <si>
    <t>无</t>
  </si>
  <si>
    <t>2</t>
  </si>
  <si>
    <t>县属水管单位农业水费补贴，保证灌溉区灌溉</t>
  </si>
  <si>
    <t>县属水管单位农业水费补贴，保证灌溉区全年灌溉</t>
  </si>
  <si>
    <t>县政府[2012]45号</t>
  </si>
  <si>
    <t>制定农业水费补贴实施方案</t>
  </si>
  <si>
    <t>县属14个水管单位农业水费补贴</t>
  </si>
  <si>
    <t>保证正常供水，确保全县农田灌溉</t>
  </si>
  <si>
    <t>100%</t>
  </si>
  <si>
    <t>农业灌溉水费补助</t>
  </si>
  <si>
    <t>135.19万元</t>
  </si>
  <si>
    <t>灌区人民满意度</t>
  </si>
  <si>
    <t>3</t>
  </si>
  <si>
    <t>保预警系统汛期正常运行，防灾减灾。</t>
  </si>
  <si>
    <t>每天管护除草，保证大坝正常运行</t>
  </si>
  <si>
    <t>大坝巡查、除草、维护</t>
  </si>
  <si>
    <t xml:space="preserve">工程管理股 </t>
  </si>
  <si>
    <t>《祁东县小型水库管理实施细则》</t>
  </si>
  <si>
    <t>由乡镇确定管护人员，制定具体管护措施</t>
  </si>
  <si>
    <t>全年管护，177座水库</t>
  </si>
  <si>
    <t>177座水库</t>
  </si>
  <si>
    <t>保证水库正常运行</t>
  </si>
  <si>
    <t>做好177座水库日常管护</t>
  </si>
  <si>
    <t>项目预算</t>
  </si>
  <si>
    <t>30万元</t>
  </si>
  <si>
    <t>通过水库日常管护，确保大坝安全运行</t>
  </si>
  <si>
    <t>保证农业灌溉</t>
  </si>
  <si>
    <t>30万亩农业灌溉</t>
  </si>
  <si>
    <t>通关管护’确保大坝安全</t>
  </si>
  <si>
    <t>保证灌区用水安全</t>
  </si>
  <si>
    <t>保证大坝整洁，环境优美</t>
  </si>
  <si>
    <t>通过水库日常管护，确保177座水库安全运行，保证农业灌溉</t>
  </si>
  <si>
    <t>4</t>
  </si>
  <si>
    <t>保证山洪灾害预警系统正常运行，为防汛抗旱提供基础保障，群众满意度100%。</t>
  </si>
  <si>
    <t>保证了山洪灾害预警系统正常运行，为防汛抗旱提供了基础保障，群众满意度100%。</t>
  </si>
  <si>
    <t>新建雨量水位一体站，平台维护</t>
  </si>
  <si>
    <t>水旱灾害防御中心</t>
  </si>
  <si>
    <t>湘防办[2018]17号</t>
  </si>
  <si>
    <t>制定山洪灾害预警系统维护实施方案</t>
  </si>
  <si>
    <t>8座，不少于2次</t>
  </si>
  <si>
    <t>质量合格率，平台维护成效</t>
  </si>
  <si>
    <t>100%，成效较好</t>
  </si>
  <si>
    <t>资金到位率，项目完成及时率</t>
  </si>
  <si>
    <t>均为100%</t>
  </si>
  <si>
    <t>25万元</t>
  </si>
  <si>
    <t>通过系统维护，确保系统运行正常</t>
  </si>
  <si>
    <t>为防汛抗旱提供基础保障</t>
  </si>
  <si>
    <t>较好</t>
  </si>
  <si>
    <t>雨量水位一体站建成后是否良好运行</t>
  </si>
  <si>
    <t>受益群众满意度</t>
  </si>
  <si>
    <t>5</t>
  </si>
  <si>
    <t>负责全县河道、水资源、水土保持、堤防保护执法；河道采砂秩序管理，全县城镇供水秩序维护，水事纠纷调查调处等</t>
  </si>
  <si>
    <t>加强了湘江河道采砂管理，河湖清“四乱”全面整治；面上水利工程管理执法；</t>
  </si>
  <si>
    <t>每天对湘江河道进行巡查；不定期配合乡镇对河道清“四乱”执法，检查，对面上水利工程进行执法检查</t>
  </si>
  <si>
    <t>水政执法大队</t>
  </si>
  <si>
    <t>起草出台《祁 东县人民政府关于河道采砂管理的实施意见》文稿</t>
  </si>
  <si>
    <t>按年度工作计划完成了河道清四乱工作 ；推进水质检测巡检抽检等各项工作</t>
  </si>
  <si>
    <t>1、归阳执法点全程跟踪管理航道疏浚；2、每天对湘江河道采砂管理巡查3、完成面上水利工程违法检查执法</t>
  </si>
  <si>
    <t>达到了县委县政府考核规定</t>
  </si>
  <si>
    <t>开展了河道采砂执法、水利工程执法，河湖清“四乱”检查执法</t>
  </si>
  <si>
    <t>河道采砂管理规范、面上水利工程违法减少、水土保持良好</t>
  </si>
  <si>
    <t>归阳、河洲两个执法点办公配置、租房费、湘江水面巡查油料，湘江巡查，清四乱用车油料、值班补助、宣传费</t>
  </si>
  <si>
    <t>12万元</t>
  </si>
  <si>
    <t>县内河道达到了河清岸绿、水工程、水资源、保护有力</t>
  </si>
  <si>
    <t>河清岸绿、水工程、水资源保护有序</t>
  </si>
  <si>
    <t>水资源安全、水工程执法有力、水土保护良好</t>
  </si>
  <si>
    <t>社会和群众满意度度</t>
  </si>
  <si>
    <t>通过河道采砂治理、清四乱、水工程 违法打击，涉水管理秩序良好</t>
  </si>
  <si>
    <t>6</t>
  </si>
  <si>
    <t>系统了解农村饮水安全工程饮用水卫生基本情况，为加强饮用水安全管理工作提供依据和技术支持</t>
  </si>
  <si>
    <t>千吨万人供水每季度检测1次，千吨万人以下供水每年度巡检抽检2次，促进提高农村供水水质合格率，卫生安全。</t>
  </si>
  <si>
    <t>千吨万人供水每季度检测1次，千吨万人以下供水每年度巡检抽检2次</t>
  </si>
  <si>
    <t>水质检测中心</t>
  </si>
  <si>
    <t>《祁东县农村饮水安全水质水质检测方案》</t>
  </si>
  <si>
    <t>按年度工作计划推进水质检测巡检抽检等各项工作</t>
  </si>
  <si>
    <t>全县16座千吨万人规模水厂、小型集中及分散供水工程的水质巡检抽检</t>
  </si>
  <si>
    <t>符合我局相关水质检测质量制度的规定。</t>
  </si>
  <si>
    <t>开展农村饮水安全工程丰水期和枯水期的饮用水水质检测</t>
  </si>
  <si>
    <t>购买检测材料、办公用品；确保工作人员下乡取样差旅费，保证水质监测工作正常进行</t>
  </si>
  <si>
    <t>6万元</t>
  </si>
  <si>
    <t>保障群众的身体健康，促进经济发展</t>
  </si>
  <si>
    <t>促进提高农村供水水质合格率，确保全县百万人民的饮水安全</t>
  </si>
  <si>
    <t>监测农村饮水安全工程的供水水质，提前预警和跟踪饮用水污染事件，减少因饮用水而产生的流安全安全安全安全行性疾病的机会，进而提高群众生活质量和健康水平</t>
  </si>
  <si>
    <t>发挥社会效益，服务全县人民</t>
  </si>
  <si>
    <t>通过年度水质检测，促进提高农村饮水安全供水水质合格率</t>
  </si>
  <si>
    <t>通过水质检测，定时反馈水质检测结果，为加强饮用水安全管理工作提供依据和技术支持，促进提高农村饮水安全工程供水水质合格率</t>
  </si>
  <si>
    <t>7</t>
  </si>
  <si>
    <t>保证防汛抗旱工作正常开展</t>
  </si>
  <si>
    <t>保证了防汛抗旱工作正常开展</t>
  </si>
  <si>
    <t>各类方案预案的编制‘队伍和信息化建设</t>
  </si>
  <si>
    <t>2017年11月2日省委水利工作专题会议</t>
  </si>
  <si>
    <t>制定日常防汛工作实施方案</t>
  </si>
  <si>
    <t>保证1-9月每天24小时值班，确保上级防汛通知、下级汛情及时准确的下达上传</t>
  </si>
  <si>
    <t>防汛抗旱工作正常开展</t>
  </si>
  <si>
    <t>1年</t>
  </si>
  <si>
    <t>按月、季推进各项工作计划</t>
  </si>
  <si>
    <t>9万元</t>
  </si>
  <si>
    <t>取得较好成效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</si>
</sst>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177" formatCode="#,##0.00_ "/>
    <numFmt numFmtId="178" formatCode="0.00_ "/>
    <numFmt numFmtId="179" formatCode="#,##0.00_);[Red]\(#,##0.00\)"/>
    <numFmt numFmtId="180" formatCode="#,##0.00_);\(#,##0.00\)"/>
    <numFmt numFmtId="181" formatCode="0_ "/>
    <numFmt numFmtId="182" formatCode="#,##0.00_ ;[Red]\-#,##0.00\ "/>
    <numFmt numFmtId="183" formatCode="0.00_);[Red]\(0.00\)"/>
    <numFmt numFmtId="184" formatCode="* #,##0.00;* \-#,##0.00;* &quot;&quot;??;@"/>
  </numFmts>
  <fonts count="45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11"/>
      <color rgb="FF000000"/>
      <name val="等线"/>
      <charset val="134"/>
    </font>
    <font>
      <sz val="11"/>
      <color indexed="0"/>
      <name val="等线"/>
      <charset val="134"/>
    </font>
    <font>
      <sz val="11"/>
      <name val="等线"/>
      <charset val="134"/>
    </font>
    <font>
      <sz val="9"/>
      <name val="宋体"/>
      <charset val="134"/>
    </font>
    <font>
      <sz val="11"/>
      <name val="等线"/>
      <charset val="0"/>
    </font>
    <font>
      <sz val="9"/>
      <color indexed="8"/>
      <name val="等线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2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10" borderId="3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5" borderId="31" applyNumberFormat="0" applyFont="0" applyAlignment="0" applyProtection="0">
      <alignment vertical="center"/>
    </xf>
    <xf numFmtId="0" fontId="17" fillId="0" borderId="0"/>
    <xf numFmtId="0" fontId="2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6" fillId="24" borderId="36" applyNumberFormat="0" applyAlignment="0" applyProtection="0">
      <alignment vertical="center"/>
    </xf>
    <xf numFmtId="0" fontId="39" fillId="24" borderId="33" applyNumberFormat="0" applyAlignment="0" applyProtection="0">
      <alignment vertical="center"/>
    </xf>
    <xf numFmtId="0" fontId="41" fillId="34" borderId="3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7" fillId="0" borderId="37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" fillId="0" borderId="0"/>
    <xf numFmtId="0" fontId="22" fillId="0" borderId="0">
      <alignment vertical="center"/>
    </xf>
    <xf numFmtId="0" fontId="44" fillId="0" borderId="0"/>
  </cellStyleXfs>
  <cellXfs count="233">
    <xf numFmtId="0" fontId="0" fillId="0" borderId="0" xfId="0">
      <alignment vertical="center"/>
    </xf>
    <xf numFmtId="0" fontId="1" fillId="0" borderId="0" xfId="57">
      <alignment vertical="center"/>
    </xf>
    <xf numFmtId="0" fontId="1" fillId="0" borderId="0" xfId="57" applyFont="1">
      <alignment vertical="center"/>
    </xf>
    <xf numFmtId="0" fontId="1" fillId="0" borderId="0" xfId="57" applyFont="1" applyFill="1">
      <alignment vertical="center"/>
    </xf>
    <xf numFmtId="0" fontId="1" fillId="0" borderId="1" xfId="57" applyFont="1" applyBorder="1">
      <alignment vertical="center"/>
    </xf>
    <xf numFmtId="0" fontId="2" fillId="0" borderId="0" xfId="57" applyFont="1" applyAlignment="1" applyProtection="1">
      <alignment horizontal="center" vertical="center"/>
    </xf>
    <xf numFmtId="0" fontId="1" fillId="0" borderId="0" xfId="57" applyFill="1" applyProtection="1">
      <alignment vertical="center"/>
    </xf>
    <xf numFmtId="0" fontId="2" fillId="0" borderId="0" xfId="57" applyFont="1" applyFill="1" applyAlignment="1" applyProtection="1">
      <alignment horizontal="center" vertical="center"/>
    </xf>
    <xf numFmtId="0" fontId="1" fillId="0" borderId="2" xfId="57" applyBorder="1" applyAlignment="1" applyProtection="1">
      <alignment horizontal="center" vertical="center"/>
    </xf>
    <xf numFmtId="0" fontId="1" fillId="0" borderId="3" xfId="57" applyFont="1" applyBorder="1" applyAlignment="1" applyProtection="1">
      <alignment horizontal="center" vertical="center"/>
    </xf>
    <xf numFmtId="0" fontId="1" fillId="0" borderId="3" xfId="57" applyBorder="1" applyAlignment="1" applyProtection="1">
      <alignment horizontal="center" vertical="center"/>
    </xf>
    <xf numFmtId="0" fontId="1" fillId="0" borderId="4" xfId="57" applyBorder="1" applyAlignment="1" applyProtection="1">
      <alignment horizontal="center" vertical="center"/>
    </xf>
    <xf numFmtId="0" fontId="1" fillId="0" borderId="5" xfId="57" applyBorder="1" applyAlignment="1" applyProtection="1">
      <alignment horizontal="center" vertical="center"/>
    </xf>
    <xf numFmtId="0" fontId="1" fillId="0" borderId="6" xfId="57" applyBorder="1" applyAlignment="1" applyProtection="1">
      <alignment horizontal="center" vertical="center"/>
    </xf>
    <xf numFmtId="0" fontId="1" fillId="0" borderId="7" xfId="57" applyBorder="1" applyAlignment="1" applyProtection="1">
      <alignment horizontal="center" vertical="center"/>
    </xf>
    <xf numFmtId="0" fontId="1" fillId="0" borderId="3" xfId="57" applyBorder="1" applyAlignment="1" applyProtection="1">
      <alignment horizontal="center" vertical="center" wrapText="1"/>
    </xf>
    <xf numFmtId="0" fontId="1" fillId="0" borderId="8" xfId="57" applyBorder="1" applyAlignment="1" applyProtection="1">
      <alignment horizontal="center" vertical="center" wrapText="1"/>
    </xf>
    <xf numFmtId="0" fontId="1" fillId="0" borderId="7" xfId="57" applyBorder="1" applyAlignment="1" applyProtection="1">
      <alignment horizontal="center" vertical="center" wrapText="1"/>
    </xf>
    <xf numFmtId="0" fontId="1" fillId="0" borderId="9" xfId="57" applyBorder="1" applyAlignment="1" applyProtection="1">
      <alignment horizontal="center" vertical="center" wrapText="1"/>
    </xf>
    <xf numFmtId="0" fontId="1" fillId="0" borderId="10" xfId="57" applyBorder="1" applyAlignment="1" applyProtection="1">
      <alignment horizontal="center" vertical="center"/>
    </xf>
    <xf numFmtId="0" fontId="1" fillId="0" borderId="11" xfId="57" applyBorder="1" applyAlignment="1" applyProtection="1">
      <alignment horizontal="center" vertical="center" wrapText="1"/>
    </xf>
    <xf numFmtId="0" fontId="1" fillId="0" borderId="12" xfId="57" applyBorder="1" applyAlignment="1" applyProtection="1">
      <alignment horizontal="center" vertical="center" wrapText="1"/>
    </xf>
    <xf numFmtId="0" fontId="1" fillId="0" borderId="2" xfId="57" applyFont="1" applyBorder="1" applyAlignment="1" applyProtection="1">
      <alignment horizontal="center" vertical="center"/>
    </xf>
    <xf numFmtId="0" fontId="1" fillId="0" borderId="10" xfId="57" applyFont="1" applyBorder="1" applyAlignment="1" applyProtection="1">
      <alignment horizontal="center" vertical="center"/>
    </xf>
    <xf numFmtId="0" fontId="1" fillId="0" borderId="11" xfId="57" applyFont="1" applyBorder="1" applyAlignment="1" applyProtection="1">
      <alignment horizontal="center" vertical="center" wrapText="1"/>
    </xf>
    <xf numFmtId="0" fontId="1" fillId="0" borderId="12" xfId="57" applyFont="1" applyBorder="1" applyAlignment="1" applyProtection="1">
      <alignment horizontal="center" vertical="center" wrapText="1"/>
    </xf>
    <xf numFmtId="49" fontId="1" fillId="0" borderId="2" xfId="57" applyNumberFormat="1" applyFont="1" applyFill="1" applyBorder="1" applyAlignment="1" applyProtection="1">
      <alignment horizontal="center" vertical="center"/>
    </xf>
    <xf numFmtId="49" fontId="1" fillId="0" borderId="2" xfId="57" applyNumberFormat="1" applyFont="1" applyFill="1" applyBorder="1" applyAlignment="1" applyProtection="1">
      <alignment vertical="center" wrapText="1"/>
    </xf>
    <xf numFmtId="49" fontId="1" fillId="0" borderId="2" xfId="57" applyNumberFormat="1" applyFill="1" applyBorder="1" applyAlignment="1" applyProtection="1">
      <alignment horizontal="center" vertical="center" wrapText="1"/>
    </xf>
    <xf numFmtId="4" fontId="1" fillId="0" borderId="2" xfId="57" applyNumberFormat="1" applyFont="1" applyFill="1" applyBorder="1" applyAlignment="1" applyProtection="1">
      <alignment vertical="center" wrapText="1"/>
    </xf>
    <xf numFmtId="49" fontId="1" fillId="0" borderId="13" xfId="57" applyNumberFormat="1" applyFont="1" applyFill="1" applyBorder="1" applyAlignment="1" applyProtection="1">
      <alignment vertical="center" wrapText="1"/>
    </xf>
    <xf numFmtId="49" fontId="1" fillId="0" borderId="13" xfId="57" applyNumberFormat="1" applyFill="1" applyBorder="1" applyAlignment="1" applyProtection="1">
      <alignment horizontal="center" vertical="center" wrapText="1"/>
    </xf>
    <xf numFmtId="4" fontId="1" fillId="0" borderId="13" xfId="57" applyNumberFormat="1" applyFont="1" applyFill="1" applyBorder="1" applyAlignment="1" applyProtection="1">
      <alignment vertical="center" wrapText="1"/>
    </xf>
    <xf numFmtId="49" fontId="1" fillId="0" borderId="1" xfId="57" applyNumberFormat="1" applyFont="1" applyFill="1" applyBorder="1" applyAlignment="1" applyProtection="1">
      <alignment vertical="center" wrapText="1"/>
    </xf>
    <xf numFmtId="49" fontId="1" fillId="0" borderId="1" xfId="57" applyNumberFormat="1" applyFill="1" applyBorder="1" applyAlignment="1" applyProtection="1">
      <alignment horizontal="center" vertical="center" wrapText="1"/>
    </xf>
    <xf numFmtId="4" fontId="1" fillId="0" borderId="1" xfId="57" applyNumberFormat="1" applyFont="1" applyFill="1" applyBorder="1" applyAlignment="1" applyProtection="1">
      <alignment vertical="center" wrapText="1"/>
    </xf>
    <xf numFmtId="0" fontId="1" fillId="0" borderId="14" xfId="57" applyBorder="1" applyAlignment="1" applyProtection="1">
      <alignment horizontal="center" vertical="center"/>
    </xf>
    <xf numFmtId="0" fontId="1" fillId="0" borderId="15" xfId="57" applyBorder="1" applyAlignment="1" applyProtection="1">
      <alignment horizontal="center" vertical="center"/>
    </xf>
    <xf numFmtId="0" fontId="1" fillId="0" borderId="16" xfId="57" applyBorder="1" applyAlignment="1" applyProtection="1">
      <alignment horizontal="center" vertical="center"/>
    </xf>
    <xf numFmtId="0" fontId="1" fillId="0" borderId="2" xfId="57" applyBorder="1" applyProtection="1">
      <alignment vertical="center"/>
    </xf>
    <xf numFmtId="0" fontId="1" fillId="0" borderId="17" xfId="57" applyBorder="1" applyAlignment="1" applyProtection="1">
      <alignment horizontal="center" vertical="center"/>
    </xf>
    <xf numFmtId="0" fontId="1" fillId="0" borderId="18" xfId="57" applyBorder="1" applyAlignment="1" applyProtection="1">
      <alignment horizontal="center" vertical="center"/>
    </xf>
    <xf numFmtId="0" fontId="1" fillId="0" borderId="19" xfId="57" applyBorder="1" applyAlignment="1" applyProtection="1">
      <alignment horizontal="center" vertical="center"/>
    </xf>
    <xf numFmtId="0" fontId="1" fillId="0" borderId="20" xfId="57" applyBorder="1" applyAlignment="1" applyProtection="1">
      <alignment horizontal="center" vertical="center"/>
    </xf>
    <xf numFmtId="0" fontId="1" fillId="0" borderId="21" xfId="57" applyBorder="1" applyAlignment="1" applyProtection="1">
      <alignment horizontal="center" vertical="center"/>
    </xf>
    <xf numFmtId="0" fontId="1" fillId="0" borderId="21" xfId="57" applyBorder="1" applyProtection="1">
      <alignment vertical="center"/>
    </xf>
    <xf numFmtId="0" fontId="1" fillId="0" borderId="22" xfId="57" applyBorder="1" applyAlignment="1" applyProtection="1">
      <alignment horizontal="center" vertical="center"/>
    </xf>
    <xf numFmtId="0" fontId="1" fillId="0" borderId="23" xfId="57" applyBorder="1" applyAlignment="1" applyProtection="1">
      <alignment horizontal="center" vertical="center"/>
    </xf>
    <xf numFmtId="0" fontId="1" fillId="0" borderId="21" xfId="57" applyFont="1" applyBorder="1" applyAlignment="1" applyProtection="1">
      <alignment horizontal="center" vertical="center"/>
    </xf>
    <xf numFmtId="0" fontId="1" fillId="0" borderId="21" xfId="57" applyFont="1" applyBorder="1" applyProtection="1">
      <alignment vertical="center"/>
    </xf>
    <xf numFmtId="0" fontId="1" fillId="0" borderId="22" xfId="57" applyFont="1" applyBorder="1" applyAlignment="1" applyProtection="1">
      <alignment horizontal="center" vertical="center"/>
    </xf>
    <xf numFmtId="0" fontId="1" fillId="0" borderId="23" xfId="57" applyFont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57" applyFont="1" applyFill="1" applyBorder="1" applyAlignment="1" applyProtection="1">
      <alignment vertical="center" wrapText="1"/>
    </xf>
    <xf numFmtId="176" fontId="1" fillId="0" borderId="2" xfId="57" applyNumberFormat="1" applyFont="1" applyFill="1" applyBorder="1" applyAlignment="1" applyProtection="1">
      <alignment vertical="center" wrapText="1"/>
    </xf>
    <xf numFmtId="49" fontId="4" fillId="3" borderId="1" xfId="78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76" fontId="1" fillId="0" borderId="13" xfId="57" applyNumberFormat="1" applyFont="1" applyFill="1" applyBorder="1" applyAlignment="1" applyProtection="1">
      <alignment vertical="center" wrapText="1"/>
    </xf>
    <xf numFmtId="49" fontId="4" fillId="3" borderId="3" xfId="78" applyNumberFormat="1" applyFont="1" applyFill="1" applyBorder="1" applyAlignment="1">
      <alignment horizontal="center" vertical="center" wrapText="1"/>
    </xf>
    <xf numFmtId="176" fontId="1" fillId="0" borderId="1" xfId="57" applyNumberFormat="1" applyFont="1" applyFill="1" applyBorder="1" applyAlignment="1" applyProtection="1">
      <alignment vertical="center" wrapText="1"/>
    </xf>
    <xf numFmtId="49" fontId="6" fillId="4" borderId="1" xfId="70" applyNumberFormat="1" applyFont="1" applyFill="1" applyBorder="1" applyAlignment="1" applyProtection="1">
      <alignment horizontal="center" vertical="center" wrapText="1"/>
    </xf>
    <xf numFmtId="49" fontId="6" fillId="4" borderId="14" xfId="70" applyNumberFormat="1" applyFont="1" applyFill="1" applyBorder="1" applyAlignment="1" applyProtection="1">
      <alignment horizontal="center" vertical="center" wrapText="1"/>
    </xf>
    <xf numFmtId="49" fontId="6" fillId="4" borderId="23" xfId="70" applyNumberFormat="1" applyFont="1" applyFill="1" applyBorder="1" applyAlignment="1" applyProtection="1">
      <alignment horizontal="center" vertical="center" wrapText="1"/>
    </xf>
    <xf numFmtId="49" fontId="6" fillId="4" borderId="24" xfId="70" applyNumberFormat="1" applyFont="1" applyFill="1" applyBorder="1" applyAlignment="1" applyProtection="1">
      <alignment horizontal="center" vertical="center" wrapText="1"/>
    </xf>
    <xf numFmtId="0" fontId="1" fillId="0" borderId="1" xfId="57" applyBorder="1" applyAlignment="1" applyProtection="1">
      <alignment horizontal="center" vertical="center"/>
    </xf>
    <xf numFmtId="0" fontId="1" fillId="0" borderId="1" xfId="57" applyFont="1" applyBorder="1" applyAlignment="1" applyProtection="1">
      <alignment horizontal="center" vertical="center"/>
    </xf>
    <xf numFmtId="178" fontId="5" fillId="0" borderId="1" xfId="78" applyNumberFormat="1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178" fontId="5" fillId="0" borderId="3" xfId="78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1" fillId="0" borderId="26" xfId="57" applyBorder="1" applyAlignment="1" applyProtection="1">
      <alignment horizontal="center" vertical="center"/>
    </xf>
    <xf numFmtId="0" fontId="1" fillId="0" borderId="4" xfId="57" applyBorder="1" applyAlignment="1" applyProtection="1">
      <alignment vertical="center"/>
    </xf>
    <xf numFmtId="0" fontId="1" fillId="0" borderId="5" xfId="57" applyBorder="1" applyAlignment="1" applyProtection="1">
      <alignment vertical="center"/>
    </xf>
    <xf numFmtId="0" fontId="1" fillId="0" borderId="27" xfId="57" applyBorder="1" applyAlignment="1" applyProtection="1">
      <alignment vertical="center"/>
    </xf>
    <xf numFmtId="4" fontId="1" fillId="0" borderId="4" xfId="57" applyNumberFormat="1" applyFill="1" applyBorder="1" applyAlignment="1" applyProtection="1">
      <alignment horizontal="center" vertical="center"/>
    </xf>
    <xf numFmtId="0" fontId="1" fillId="0" borderId="28" xfId="57" applyBorder="1" applyAlignment="1" applyProtection="1">
      <alignment vertical="center"/>
    </xf>
    <xf numFmtId="0" fontId="1" fillId="0" borderId="29" xfId="57" applyBorder="1" applyAlignment="1" applyProtection="1">
      <alignment vertical="center"/>
    </xf>
    <xf numFmtId="0" fontId="1" fillId="0" borderId="29" xfId="57" applyFont="1" applyBorder="1" applyAlignment="1" applyProtection="1">
      <alignment vertical="center"/>
    </xf>
    <xf numFmtId="0" fontId="8" fillId="0" borderId="0" xfId="57" applyFont="1" applyFill="1" applyAlignment="1" applyProtection="1">
      <alignment horizontal="center" vertical="center"/>
    </xf>
    <xf numFmtId="0" fontId="1" fillId="0" borderId="0" xfId="57" applyFont="1" applyAlignment="1" applyProtection="1">
      <alignment horizontal="center" vertical="center"/>
    </xf>
    <xf numFmtId="9" fontId="5" fillId="0" borderId="1" xfId="0" applyNumberFormat="1" applyFont="1" applyFill="1" applyBorder="1" applyAlignment="1">
      <alignment vertical="center" wrapText="1"/>
    </xf>
    <xf numFmtId="49" fontId="1" fillId="0" borderId="2" xfId="57" applyNumberFormat="1" applyFont="1" applyFill="1" applyBorder="1" applyAlignment="1" applyProtection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49" fontId="1" fillId="0" borderId="13" xfId="57" applyNumberFormat="1" applyFont="1" applyFill="1" applyBorder="1" applyAlignment="1" applyProtection="1">
      <alignment horizontal="center" vertical="center" wrapText="1"/>
    </xf>
    <xf numFmtId="49" fontId="1" fillId="0" borderId="1" xfId="5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9" fillId="0" borderId="0" xfId="21" applyNumberFormat="1" applyFont="1" applyFill="1" applyAlignment="1" applyProtection="1">
      <alignment horizontal="center" vertical="center"/>
    </xf>
    <xf numFmtId="0" fontId="10" fillId="0" borderId="0" xfId="21" applyNumberFormat="1" applyFont="1" applyFill="1" applyAlignment="1" applyProtection="1">
      <alignment horizontal="center" vertical="center"/>
    </xf>
    <xf numFmtId="0" fontId="10" fillId="0" borderId="0" xfId="67" applyFont="1" applyFill="1" applyProtection="1">
      <alignment vertical="center"/>
    </xf>
    <xf numFmtId="0" fontId="10" fillId="0" borderId="0" xfId="67" applyFont="1" applyProtection="1">
      <alignment vertical="center"/>
    </xf>
    <xf numFmtId="0" fontId="10" fillId="0" borderId="0" xfId="67" applyFont="1" applyAlignment="1" applyProtection="1">
      <alignment horizontal="right" vertical="center"/>
    </xf>
    <xf numFmtId="0" fontId="10" fillId="0" borderId="4" xfId="67" applyFont="1" applyBorder="1" applyAlignment="1" applyProtection="1">
      <alignment horizontal="center" vertical="center"/>
    </xf>
    <xf numFmtId="0" fontId="10" fillId="0" borderId="5" xfId="67" applyFont="1" applyBorder="1" applyAlignment="1" applyProtection="1">
      <alignment horizontal="center" vertical="center"/>
    </xf>
    <xf numFmtId="0" fontId="10" fillId="0" borderId="6" xfId="67" applyFont="1" applyBorder="1" applyAlignment="1" applyProtection="1">
      <alignment horizontal="center" vertical="center"/>
    </xf>
    <xf numFmtId="0" fontId="10" fillId="0" borderId="3" xfId="67" applyFont="1" applyBorder="1" applyAlignment="1" applyProtection="1">
      <alignment horizontal="center" vertical="center"/>
    </xf>
    <xf numFmtId="0" fontId="10" fillId="0" borderId="1" xfId="67" applyFont="1" applyBorder="1" applyProtection="1">
      <alignment vertical="center"/>
    </xf>
    <xf numFmtId="0" fontId="10" fillId="0" borderId="10" xfId="67" applyFont="1" applyBorder="1" applyAlignment="1" applyProtection="1">
      <alignment horizontal="center" vertical="center"/>
    </xf>
    <xf numFmtId="49" fontId="10" fillId="0" borderId="1" xfId="0" applyNumberFormat="1" applyFont="1" applyFill="1" applyBorder="1" applyProtection="1">
      <alignment vertical="center"/>
    </xf>
    <xf numFmtId="0" fontId="10" fillId="0" borderId="1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14" applyFill="1">
      <alignment vertical="center"/>
    </xf>
    <xf numFmtId="0" fontId="11" fillId="0" borderId="0" xfId="14">
      <alignment vertical="center"/>
    </xf>
    <xf numFmtId="0" fontId="11" fillId="0" borderId="0" xfId="14" applyAlignment="1" applyProtection="1">
      <alignment vertical="center" wrapText="1"/>
    </xf>
    <xf numFmtId="0" fontId="12" fillId="0" borderId="0" xfId="14" applyFont="1" applyAlignment="1" applyProtection="1">
      <alignment horizontal="center" vertical="center"/>
    </xf>
    <xf numFmtId="0" fontId="11" fillId="0" borderId="0" xfId="14" applyFont="1" applyAlignment="1" applyProtection="1">
      <alignment horizontal="center" vertical="center"/>
    </xf>
    <xf numFmtId="0" fontId="11" fillId="0" borderId="0" xfId="14" applyFill="1" applyProtection="1">
      <alignment vertical="center"/>
    </xf>
    <xf numFmtId="0" fontId="11" fillId="0" borderId="0" xfId="14" applyAlignment="1" applyProtection="1">
      <alignment horizontal="right" vertical="center"/>
    </xf>
    <xf numFmtId="0" fontId="11" fillId="0" borderId="3" xfId="14" applyBorder="1" applyAlignment="1" applyProtection="1">
      <alignment horizontal="center" vertical="center"/>
    </xf>
    <xf numFmtId="0" fontId="11" fillId="0" borderId="4" xfId="14" applyBorder="1" applyAlignment="1" applyProtection="1">
      <alignment horizontal="center" vertical="center"/>
    </xf>
    <xf numFmtId="0" fontId="11" fillId="0" borderId="5" xfId="14" applyBorder="1" applyAlignment="1" applyProtection="1">
      <alignment horizontal="center" vertical="center"/>
    </xf>
    <xf numFmtId="0" fontId="11" fillId="0" borderId="6" xfId="14" applyBorder="1" applyAlignment="1" applyProtection="1">
      <alignment horizontal="center" vertical="center"/>
    </xf>
    <xf numFmtId="0" fontId="11" fillId="0" borderId="10" xfId="14" applyBorder="1" applyAlignment="1" applyProtection="1">
      <alignment horizontal="center" vertical="center"/>
    </xf>
    <xf numFmtId="0" fontId="11" fillId="0" borderId="15" xfId="14" applyBorder="1" applyAlignment="1" applyProtection="1">
      <alignment horizontal="center" vertical="center"/>
    </xf>
    <xf numFmtId="0" fontId="11" fillId="0" borderId="15" xfId="14" applyBorder="1" applyAlignment="1" applyProtection="1">
      <alignment horizontal="center" vertical="center" wrapText="1"/>
    </xf>
    <xf numFmtId="0" fontId="11" fillId="0" borderId="1" xfId="14" applyFont="1" applyBorder="1" applyAlignment="1" applyProtection="1">
      <alignment horizontal="center" vertical="center" wrapText="1"/>
    </xf>
    <xf numFmtId="0" fontId="11" fillId="0" borderId="1" xfId="14" applyNumberFormat="1" applyFill="1" applyBorder="1" applyProtection="1">
      <alignment vertical="center"/>
    </xf>
    <xf numFmtId="179" fontId="11" fillId="0" borderId="15" xfId="14" applyNumberFormat="1" applyFill="1" applyBorder="1" applyAlignment="1" applyProtection="1">
      <alignment horizontal="right" vertical="center"/>
    </xf>
    <xf numFmtId="4" fontId="11" fillId="0" borderId="1" xfId="14" applyNumberForma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vertical="center"/>
    </xf>
    <xf numFmtId="0" fontId="10" fillId="0" borderId="30" xfId="0" applyFont="1" applyBorder="1" applyAlignment="1" applyProtection="1">
      <alignment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180" fontId="10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>
      <alignment vertical="center"/>
    </xf>
    <xf numFmtId="0" fontId="14" fillId="0" borderId="0" xfId="21" applyNumberFormat="1" applyFont="1" applyFill="1" applyAlignment="1" applyProtection="1">
      <alignment horizontal="center" vertical="center"/>
    </xf>
    <xf numFmtId="0" fontId="10" fillId="0" borderId="1" xfId="67" applyFont="1" applyBorder="1" applyAlignment="1" applyProtection="1">
      <alignment horizontal="center" vertical="center"/>
    </xf>
    <xf numFmtId="49" fontId="10" fillId="0" borderId="4" xfId="76" applyNumberFormat="1" applyFont="1" applyFill="1" applyBorder="1" applyAlignment="1" applyProtection="1">
      <alignment horizontal="center" vertical="center"/>
    </xf>
    <xf numFmtId="0" fontId="10" fillId="0" borderId="4" xfId="76" applyNumberFormat="1" applyFont="1" applyFill="1" applyBorder="1" applyAlignment="1" applyProtection="1">
      <alignment horizontal="center" vertical="center" wrapText="1"/>
    </xf>
    <xf numFmtId="4" fontId="10" fillId="0" borderId="1" xfId="20" applyNumberFormat="1" applyFont="1" applyFill="1" applyBorder="1" applyAlignment="1" applyProtection="1">
      <alignment horizontal="right"/>
    </xf>
    <xf numFmtId="4" fontId="10" fillId="0" borderId="5" xfId="20" applyNumberFormat="1" applyFont="1" applyFill="1" applyBorder="1" applyAlignment="1" applyProtection="1">
      <alignment horizontal="right"/>
    </xf>
    <xf numFmtId="4" fontId="10" fillId="0" borderId="1" xfId="69" applyNumberFormat="1" applyFont="1" applyFill="1" applyBorder="1" applyAlignment="1" applyProtection="1">
      <alignment horizontal="right"/>
    </xf>
    <xf numFmtId="0" fontId="11" fillId="0" borderId="1" xfId="60" applyFont="1" applyBorder="1" applyAlignment="1" applyProtection="1">
      <alignment horizontal="center"/>
    </xf>
    <xf numFmtId="0" fontId="11" fillId="0" borderId="1" xfId="60" applyFont="1" applyBorder="1" applyAlignment="1" applyProtection="1">
      <alignment horizontal="right"/>
    </xf>
    <xf numFmtId="49" fontId="11" fillId="0" borderId="1" xfId="60" applyNumberFormat="1" applyFont="1" applyBorder="1" applyAlignment="1" applyProtection="1">
      <alignment horizontal="center"/>
    </xf>
    <xf numFmtId="49" fontId="11" fillId="0" borderId="1" xfId="60" applyNumberFormat="1" applyFont="1" applyFill="1" applyBorder="1" applyAlignment="1" applyProtection="1">
      <alignment horizontal="center"/>
    </xf>
    <xf numFmtId="0" fontId="11" fillId="0" borderId="1" xfId="60" applyNumberFormat="1" applyFont="1" applyFill="1" applyBorder="1" applyAlignment="1" applyProtection="1">
      <alignment horizontal="center" wrapText="1"/>
    </xf>
    <xf numFmtId="4" fontId="11" fillId="0" borderId="1" xfId="60" applyNumberFormat="1" applyFont="1" applyFill="1" applyBorder="1" applyAlignment="1" applyProtection="1">
      <alignment horizontal="right"/>
    </xf>
    <xf numFmtId="0" fontId="11" fillId="0" borderId="1" xfId="66" applyBorder="1" applyAlignment="1">
      <alignment horizontal="center"/>
    </xf>
    <xf numFmtId="49" fontId="11" fillId="0" borderId="1" xfId="66" applyNumberFormat="1" applyBorder="1" applyAlignment="1">
      <alignment horizontal="center"/>
    </xf>
    <xf numFmtId="0" fontId="11" fillId="0" borderId="1" xfId="6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178" fontId="0" fillId="0" borderId="1" xfId="0" applyNumberFormat="1" applyBorder="1" applyAlignment="1" applyProtection="1">
      <alignment horizontal="right"/>
    </xf>
    <xf numFmtId="178" fontId="11" fillId="0" borderId="1" xfId="60" applyNumberFormat="1" applyFont="1" applyFill="1" applyBorder="1" applyAlignment="1" applyProtection="1">
      <alignment horizontal="center"/>
    </xf>
    <xf numFmtId="178" fontId="11" fillId="0" borderId="1" xfId="66" applyNumberFormat="1" applyBorder="1" applyAlignment="1">
      <alignment horizontal="right"/>
    </xf>
    <xf numFmtId="181" fontId="11" fillId="0" borderId="1" xfId="60" applyNumberFormat="1" applyFont="1" applyFill="1" applyBorder="1" applyAlignment="1" applyProtection="1">
      <alignment horizontal="center"/>
    </xf>
    <xf numFmtId="178" fontId="11" fillId="0" borderId="1" xfId="60" applyNumberFormat="1" applyFont="1" applyFill="1" applyBorder="1" applyAlignment="1" applyProtection="1">
      <alignment horizontal="right"/>
    </xf>
    <xf numFmtId="178" fontId="10" fillId="0" borderId="1" xfId="0" applyNumberFormat="1" applyFont="1" applyBorder="1" applyAlignment="1" applyProtection="1">
      <alignment horizontal="right"/>
    </xf>
    <xf numFmtId="0" fontId="11" fillId="0" borderId="1" xfId="66" applyBorder="1" applyAlignment="1">
      <alignment horizontal="right"/>
    </xf>
    <xf numFmtId="0" fontId="15" fillId="0" borderId="0" xfId="21" applyNumberFormat="1" applyFont="1" applyFill="1" applyAlignment="1" applyProtection="1">
      <alignment horizontal="center" vertical="center"/>
    </xf>
    <xf numFmtId="0" fontId="10" fillId="0" borderId="0" xfId="21" applyNumberFormat="1" applyFont="1" applyFill="1" applyAlignment="1" applyProtection="1">
      <alignment horizontal="left" vertical="center"/>
    </xf>
    <xf numFmtId="0" fontId="10" fillId="0" borderId="1" xfId="67" applyFont="1" applyFill="1" applyBorder="1" applyProtection="1">
      <alignment vertical="center"/>
    </xf>
    <xf numFmtId="182" fontId="10" fillId="0" borderId="1" xfId="67" applyNumberFormat="1" applyFont="1" applyFill="1" applyBorder="1" applyProtection="1">
      <alignment vertical="center"/>
    </xf>
    <xf numFmtId="183" fontId="10" fillId="0" borderId="1" xfId="67" applyNumberFormat="1" applyFont="1" applyFill="1" applyBorder="1" applyProtection="1">
      <alignment vertical="center"/>
    </xf>
    <xf numFmtId="177" fontId="10" fillId="0" borderId="1" xfId="67" applyNumberFormat="1" applyFont="1" applyFill="1" applyBorder="1" applyProtection="1">
      <alignment vertical="center"/>
    </xf>
    <xf numFmtId="183" fontId="10" fillId="0" borderId="1" xfId="67" applyNumberFormat="1" applyFont="1" applyBorder="1" applyProtection="1">
      <alignment vertical="center"/>
    </xf>
    <xf numFmtId="0" fontId="16" fillId="0" borderId="0" xfId="69" applyFont="1" applyFill="1" applyProtection="1">
      <alignment vertical="center"/>
    </xf>
    <xf numFmtId="0" fontId="16" fillId="4" borderId="0" xfId="20" applyNumberFormat="1" applyFont="1" applyFill="1" applyAlignment="1" applyProtection="1">
      <alignment horizontal="center" vertical="center"/>
    </xf>
    <xf numFmtId="0" fontId="16" fillId="4" borderId="0" xfId="20" applyNumberFormat="1" applyFont="1" applyFill="1" applyAlignment="1" applyProtection="1">
      <alignment horizontal="left" vertical="center"/>
    </xf>
    <xf numFmtId="0" fontId="16" fillId="4" borderId="0" xfId="20" applyNumberFormat="1" applyFont="1" applyFill="1" applyAlignment="1" applyProtection="1">
      <alignment horizontal="right" vertical="center"/>
    </xf>
    <xf numFmtId="0" fontId="9" fillId="4" borderId="0" xfId="20" applyNumberFormat="1" applyFont="1" applyFill="1" applyAlignment="1" applyProtection="1">
      <alignment horizontal="center" vertical="center"/>
    </xf>
    <xf numFmtId="0" fontId="15" fillId="4" borderId="0" xfId="20" applyNumberFormat="1" applyFont="1" applyFill="1" applyAlignment="1" applyProtection="1">
      <alignment horizontal="center" vertical="center"/>
    </xf>
    <xf numFmtId="0" fontId="10" fillId="0" borderId="0" xfId="69" applyFont="1" applyFill="1" applyProtection="1">
      <alignment vertical="center"/>
    </xf>
    <xf numFmtId="0" fontId="10" fillId="0" borderId="0" xfId="76" applyFont="1" applyFill="1" applyBorder="1" applyAlignment="1" applyProtection="1">
      <alignment horizontal="left" vertical="center"/>
    </xf>
    <xf numFmtId="0" fontId="10" fillId="0" borderId="0" xfId="76" applyFont="1" applyFill="1" applyAlignment="1" applyProtection="1">
      <alignment horizontal="left" vertical="center"/>
    </xf>
    <xf numFmtId="0" fontId="10" fillId="4" borderId="0" xfId="20" applyNumberFormat="1" applyFont="1" applyFill="1" applyAlignment="1" applyProtection="1">
      <alignment vertical="center"/>
    </xf>
    <xf numFmtId="0" fontId="10" fillId="4" borderId="0" xfId="20" applyNumberFormat="1" applyFont="1" applyFill="1" applyAlignment="1" applyProtection="1">
      <alignment horizontal="right" vertical="center"/>
    </xf>
    <xf numFmtId="0" fontId="10" fillId="0" borderId="1" xfId="20" applyNumberFormat="1" applyFont="1" applyFill="1" applyBorder="1" applyAlignment="1" applyProtection="1">
      <alignment horizontal="centerContinuous" vertical="center"/>
    </xf>
    <xf numFmtId="0" fontId="10" fillId="0" borderId="1" xfId="20" applyNumberFormat="1" applyFont="1" applyFill="1" applyBorder="1" applyAlignment="1" applyProtection="1">
      <alignment horizontal="center" vertical="center" wrapText="1"/>
    </xf>
    <xf numFmtId="0" fontId="10" fillId="0" borderId="1" xfId="20" applyNumberFormat="1" applyFont="1" applyFill="1" applyBorder="1" applyAlignment="1" applyProtection="1">
      <alignment horizontal="center" vertical="center"/>
    </xf>
    <xf numFmtId="0" fontId="10" fillId="0" borderId="3" xfId="20" applyNumberFormat="1" applyFont="1" applyFill="1" applyBorder="1" applyAlignment="1" applyProtection="1">
      <alignment horizontal="center" vertical="center" wrapText="1"/>
    </xf>
    <xf numFmtId="0" fontId="10" fillId="0" borderId="3" xfId="20" applyNumberFormat="1" applyFont="1" applyFill="1" applyBorder="1" applyAlignment="1" applyProtection="1">
      <alignment horizontal="center" vertical="center"/>
    </xf>
    <xf numFmtId="4" fontId="10" fillId="0" borderId="4" xfId="69" applyNumberFormat="1" applyFont="1" applyFill="1" applyBorder="1" applyAlignment="1" applyProtection="1">
      <alignment horizontal="right"/>
    </xf>
    <xf numFmtId="0" fontId="10" fillId="0" borderId="1" xfId="0" applyFont="1" applyBorder="1" applyAlignment="1" applyProtection="1">
      <alignment horizontal="right"/>
    </xf>
    <xf numFmtId="184" fontId="16" fillId="4" borderId="0" xfId="20" applyNumberFormat="1" applyFont="1" applyFill="1" applyAlignment="1" applyProtection="1">
      <alignment horizontal="center" vertical="center"/>
    </xf>
    <xf numFmtId="0" fontId="10" fillId="4" borderId="0" xfId="20" applyNumberFormat="1" applyFont="1" applyFill="1" applyAlignment="1" applyProtection="1">
      <alignment horizontal="center" vertical="center"/>
    </xf>
    <xf numFmtId="4" fontId="10" fillId="0" borderId="1" xfId="76" applyNumberFormat="1" applyFont="1" applyFill="1" applyBorder="1" applyAlignment="1" applyProtection="1">
      <alignment horizontal="right"/>
    </xf>
    <xf numFmtId="178" fontId="0" fillId="0" borderId="0" xfId="0" applyNumberFormat="1" applyAlignment="1">
      <alignment horizontal="right"/>
    </xf>
    <xf numFmtId="0" fontId="0" fillId="0" borderId="0" xfId="0" applyFont="1">
      <alignment vertical="center"/>
    </xf>
    <xf numFmtId="0" fontId="11" fillId="0" borderId="0" xfId="66" applyFill="1">
      <alignment vertical="center"/>
    </xf>
    <xf numFmtId="0" fontId="11" fillId="0" borderId="0" xfId="66">
      <alignment vertical="center"/>
    </xf>
    <xf numFmtId="0" fontId="17" fillId="0" borderId="0" xfId="60" applyFill="1" applyProtection="1"/>
    <xf numFmtId="0" fontId="17" fillId="0" borderId="0" xfId="60" applyProtection="1"/>
    <xf numFmtId="0" fontId="18" fillId="0" borderId="0" xfId="60" applyFont="1" applyAlignment="1" applyProtection="1">
      <alignment horizontal="center"/>
    </xf>
    <xf numFmtId="0" fontId="11" fillId="0" borderId="0" xfId="60" applyFont="1" applyFill="1" applyProtection="1"/>
    <xf numFmtId="0" fontId="11" fillId="0" borderId="3" xfId="60" applyFont="1" applyBorder="1" applyAlignment="1" applyProtection="1">
      <alignment horizontal="center" vertical="center" wrapText="1"/>
    </xf>
    <xf numFmtId="0" fontId="11" fillId="0" borderId="4" xfId="60" applyFont="1" applyBorder="1" applyAlignment="1" applyProtection="1">
      <alignment horizontal="center" wrapText="1"/>
    </xf>
    <xf numFmtId="0" fontId="11" fillId="0" borderId="6" xfId="60" applyFont="1" applyBorder="1" applyAlignment="1" applyProtection="1">
      <alignment horizontal="center" wrapText="1"/>
    </xf>
    <xf numFmtId="0" fontId="11" fillId="0" borderId="10" xfId="60" applyFont="1" applyBorder="1" applyAlignment="1" applyProtection="1">
      <alignment horizontal="center" vertical="center" wrapText="1"/>
    </xf>
    <xf numFmtId="0" fontId="17" fillId="0" borderId="1" xfId="60" applyFont="1" applyBorder="1" applyAlignment="1" applyProtection="1">
      <alignment horizontal="center"/>
    </xf>
    <xf numFmtId="0" fontId="17" fillId="0" borderId="1" xfId="60" applyBorder="1" applyAlignment="1" applyProtection="1">
      <alignment horizontal="center"/>
    </xf>
    <xf numFmtId="178" fontId="11" fillId="0" borderId="1" xfId="60" applyNumberFormat="1" applyFont="1" applyBorder="1" applyAlignment="1" applyProtection="1">
      <alignment horizontal="right"/>
    </xf>
    <xf numFmtId="178" fontId="11" fillId="0" borderId="1" xfId="60" applyNumberFormat="1" applyFont="1" applyBorder="1" applyAlignment="1" applyProtection="1">
      <alignment horizontal="center"/>
    </xf>
    <xf numFmtId="0" fontId="11" fillId="0" borderId="1" xfId="66" applyBorder="1" applyAlignment="1"/>
    <xf numFmtId="49" fontId="11" fillId="0" borderId="0" xfId="60" applyNumberFormat="1" applyFont="1" applyFill="1" applyAlignment="1" applyProtection="1">
      <alignment horizontal="center"/>
    </xf>
    <xf numFmtId="0" fontId="11" fillId="0" borderId="0" xfId="60" applyNumberFormat="1" applyFont="1" applyFill="1" applyAlignment="1" applyProtection="1">
      <alignment horizontal="center"/>
    </xf>
    <xf numFmtId="4" fontId="11" fillId="0" borderId="0" xfId="60" applyNumberFormat="1" applyFont="1" applyFill="1" applyAlignment="1" applyProtection="1">
      <alignment horizontal="right"/>
    </xf>
    <xf numFmtId="0" fontId="11" fillId="0" borderId="0" xfId="60" applyFont="1" applyProtection="1"/>
    <xf numFmtId="0" fontId="19" fillId="0" borderId="0" xfId="60" applyFont="1" applyAlignment="1" applyProtection="1">
      <alignment horizontal="left"/>
    </xf>
    <xf numFmtId="0" fontId="11" fillId="0" borderId="0" xfId="66" applyAlignment="1">
      <alignment vertical="center" wrapText="1"/>
    </xf>
    <xf numFmtId="0" fontId="11" fillId="0" borderId="0" xfId="68" applyFont="1">
      <alignment vertical="center"/>
    </xf>
    <xf numFmtId="0" fontId="11" fillId="0" borderId="0" xfId="68" applyFill="1">
      <alignment vertical="center"/>
    </xf>
    <xf numFmtId="0" fontId="11" fillId="0" borderId="0" xfId="68">
      <alignment vertical="center"/>
    </xf>
    <xf numFmtId="0" fontId="17" fillId="0" borderId="0" xfId="61" applyFill="1" applyProtection="1"/>
    <xf numFmtId="0" fontId="17" fillId="0" borderId="0" xfId="61" applyProtection="1"/>
    <xf numFmtId="0" fontId="11" fillId="0" borderId="0" xfId="61" applyFont="1" applyAlignment="1" applyProtection="1">
      <alignment horizontal="right"/>
    </xf>
    <xf numFmtId="0" fontId="20" fillId="0" borderId="0" xfId="61" applyFont="1" applyAlignment="1" applyProtection="1">
      <alignment horizontal="center"/>
    </xf>
    <xf numFmtId="0" fontId="21" fillId="0" borderId="0" xfId="61" applyFont="1" applyAlignment="1" applyProtection="1">
      <alignment horizontal="center"/>
    </xf>
    <xf numFmtId="0" fontId="11" fillId="0" borderId="0" xfId="61" applyFont="1" applyAlignment="1" applyProtection="1"/>
    <xf numFmtId="0" fontId="11" fillId="0" borderId="0" xfId="61" applyFont="1" applyFill="1" applyProtection="1"/>
    <xf numFmtId="0" fontId="11" fillId="0" borderId="1" xfId="61" applyFont="1" applyBorder="1" applyAlignment="1" applyProtection="1">
      <alignment horizontal="center"/>
    </xf>
    <xf numFmtId="0" fontId="11" fillId="0" borderId="1" xfId="61" applyFont="1" applyBorder="1" applyProtection="1"/>
    <xf numFmtId="0" fontId="11" fillId="0" borderId="1" xfId="61" applyFont="1" applyFill="1" applyBorder="1" applyProtection="1"/>
    <xf numFmtId="183" fontId="11" fillId="0" borderId="1" xfId="61" applyNumberFormat="1" applyFont="1" applyFill="1" applyBorder="1" applyProtection="1"/>
    <xf numFmtId="183" fontId="11" fillId="0" borderId="1" xfId="61" applyNumberFormat="1" applyFont="1" applyFill="1" applyBorder="1" applyAlignment="1" applyProtection="1">
      <alignment wrapText="1"/>
    </xf>
    <xf numFmtId="0" fontId="17" fillId="0" borderId="1" xfId="61" applyBorder="1" applyProtection="1"/>
    <xf numFmtId="0" fontId="11" fillId="0" borderId="1" xfId="68" applyBorder="1" applyProtection="1">
      <alignment vertical="center"/>
    </xf>
    <xf numFmtId="0" fontId="11" fillId="0" borderId="1" xfId="61" applyFont="1" applyFill="1" applyBorder="1" applyAlignment="1" applyProtection="1">
      <alignment horizont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差_财政拨款的复制" xfId="12"/>
    <cellStyle name="已访问的超链接" xfId="13" builtinId="9"/>
    <cellStyle name="常规_1F59F72B0FCD4A599CBC4EF4D41195FC" xfId="14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百分比_支出预算表" xfId="20"/>
    <cellStyle name="百分比_2016年部门预算公开表" xfId="21"/>
    <cellStyle name="标题" xfId="22" builtinId="15"/>
    <cellStyle name="解释性文本" xfId="23" builtinId="53"/>
    <cellStyle name="差_一般公共预算基本支出表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差_支出预算表" xfId="29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差_一般公共预算支出表" xfId="41"/>
    <cellStyle name="20% - 强调文字颜色 5" xfId="42" builtinId="46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71C51E4CC0F946D28F2ADAAF265FCF2B" xfId="57"/>
    <cellStyle name="差_三公经费" xfId="58"/>
    <cellStyle name="差_政府性基金支出表" xfId="59"/>
    <cellStyle name="常规 3" xfId="60"/>
    <cellStyle name="常规 2" xfId="61"/>
    <cellStyle name="常规 4" xfId="62"/>
    <cellStyle name="常规 5" xfId="63"/>
    <cellStyle name="好_一般公共预算基本支出表" xfId="64"/>
    <cellStyle name="常规 7" xfId="65"/>
    <cellStyle name="常规_0FC086965F2142FF95430BAE743F1BC4" xfId="66"/>
    <cellStyle name="常规_2016年部门预算公开表" xfId="67"/>
    <cellStyle name="常规_A982AE682E654936BAA7EB35FB08198E" xfId="68"/>
    <cellStyle name="常规_支出预算表" xfId="69"/>
    <cellStyle name="常规_专项绩效目标表" xfId="70"/>
    <cellStyle name="好_财政拨款的复制" xfId="71"/>
    <cellStyle name="好_三公经费" xfId="72"/>
    <cellStyle name="好_一般公共预算支出表" xfId="73"/>
    <cellStyle name="好_政府性基金支出表" xfId="74"/>
    <cellStyle name="好_支出预算表" xfId="75"/>
    <cellStyle name="千位分隔[0]_支出预算表" xfId="76"/>
    <cellStyle name="常规 122" xfId="77"/>
    <cellStyle name="常规 2 2" xfId="78"/>
  </cellStyles>
  <tableStyles count="0" defaultTableStyle="TableStyleMedium2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4" sqref="A4:D17"/>
    </sheetView>
  </sheetViews>
  <sheetFormatPr defaultColWidth="9" defaultRowHeight="13.5" outlineLevelCol="3"/>
  <cols>
    <col min="1" max="1" width="43.875" style="217" customWidth="1"/>
    <col min="2" max="2" width="32.25" style="217" customWidth="1"/>
    <col min="3" max="3" width="36.875" style="217" customWidth="1"/>
    <col min="4" max="4" width="32.75" style="217" customWidth="1"/>
    <col min="5" max="16384" width="9" style="217"/>
  </cols>
  <sheetData>
    <row r="1" ht="14.25" customHeight="1" spans="1:4">
      <c r="A1" s="218"/>
      <c r="B1" s="219"/>
      <c r="C1" s="219"/>
      <c r="D1" s="220"/>
    </row>
    <row r="2" ht="38.25" customHeight="1" spans="1:4">
      <c r="A2" s="221" t="s">
        <v>0</v>
      </c>
      <c r="B2" s="221"/>
      <c r="C2" s="221"/>
      <c r="D2" s="221"/>
    </row>
    <row r="3" s="215" customFormat="1" ht="26.25" customHeight="1" spans="1:4">
      <c r="A3" s="222"/>
      <c r="B3" s="222"/>
      <c r="C3" s="222"/>
      <c r="D3" s="223" t="s">
        <v>1</v>
      </c>
    </row>
    <row r="4" ht="21.75" customHeight="1" spans="1:4">
      <c r="A4" s="224" t="s">
        <v>2</v>
      </c>
      <c r="B4" s="219"/>
      <c r="C4" s="219"/>
      <c r="D4" s="220" t="s">
        <v>3</v>
      </c>
    </row>
    <row r="5" ht="26.25" customHeight="1" spans="1:4">
      <c r="A5" s="225" t="s">
        <v>4</v>
      </c>
      <c r="B5" s="225"/>
      <c r="C5" s="225" t="s">
        <v>5</v>
      </c>
      <c r="D5" s="225"/>
    </row>
    <row r="6" ht="26.25" customHeight="1" spans="1:4">
      <c r="A6" s="226" t="s">
        <v>6</v>
      </c>
      <c r="B6" s="226" t="s">
        <v>7</v>
      </c>
      <c r="C6" s="226" t="s">
        <v>6</v>
      </c>
      <c r="D6" s="226" t="s">
        <v>7</v>
      </c>
    </row>
    <row r="7" s="216" customFormat="1" ht="26.25" customHeight="1" spans="1:4">
      <c r="A7" s="227" t="s">
        <v>8</v>
      </c>
      <c r="B7" s="228">
        <v>2797.1</v>
      </c>
      <c r="C7" s="227" t="s">
        <v>9</v>
      </c>
      <c r="D7" s="229">
        <v>2553.91</v>
      </c>
    </row>
    <row r="8" s="216" customFormat="1" ht="26.25" customHeight="1" spans="1:4">
      <c r="A8" s="227" t="s">
        <v>10</v>
      </c>
      <c r="B8" s="228">
        <v>0</v>
      </c>
      <c r="C8" s="227" t="s">
        <v>11</v>
      </c>
      <c r="D8" s="229">
        <v>243.19</v>
      </c>
    </row>
    <row r="9" s="216" customFormat="1" ht="26.25" customHeight="1" spans="1:4">
      <c r="A9" s="227" t="s">
        <v>12</v>
      </c>
      <c r="B9" s="228">
        <v>0</v>
      </c>
      <c r="C9" s="227" t="s">
        <v>13</v>
      </c>
      <c r="D9" s="229">
        <v>0</v>
      </c>
    </row>
    <row r="10" s="216" customFormat="1" ht="26.25" customHeight="1" spans="1:4">
      <c r="A10" s="227" t="s">
        <v>14</v>
      </c>
      <c r="B10" s="228">
        <v>0</v>
      </c>
      <c r="C10" s="227" t="s">
        <v>15</v>
      </c>
      <c r="D10" s="229">
        <v>0</v>
      </c>
    </row>
    <row r="11" s="216" customFormat="1" ht="26.25" customHeight="1" spans="1:4">
      <c r="A11" s="227" t="s">
        <v>16</v>
      </c>
      <c r="B11" s="228">
        <v>0</v>
      </c>
      <c r="C11" s="227" t="s">
        <v>17</v>
      </c>
      <c r="D11" s="229">
        <v>0</v>
      </c>
    </row>
    <row r="12" ht="26.25" customHeight="1" spans="1:4">
      <c r="A12" s="230"/>
      <c r="B12" s="228"/>
      <c r="C12" s="231"/>
      <c r="D12" s="229"/>
    </row>
    <row r="13" s="216" customFormat="1" ht="26.25" customHeight="1" spans="1:4">
      <c r="A13" s="232" t="s">
        <v>18</v>
      </c>
      <c r="B13" s="228">
        <v>2797.1</v>
      </c>
      <c r="C13" s="232" t="s">
        <v>19</v>
      </c>
      <c r="D13" s="229">
        <f>SUM(D7:D12)</f>
        <v>2797.1</v>
      </c>
    </row>
    <row r="14" s="216" customFormat="1" ht="26.25" customHeight="1" spans="1:4">
      <c r="A14" s="227" t="s">
        <v>20</v>
      </c>
      <c r="B14" s="228">
        <v>0</v>
      </c>
      <c r="C14" s="227" t="s">
        <v>21</v>
      </c>
      <c r="D14" s="229"/>
    </row>
    <row r="15" s="216" customFormat="1" ht="26.25" customHeight="1" spans="1:4">
      <c r="A15" s="227" t="s">
        <v>22</v>
      </c>
      <c r="B15" s="228">
        <v>0</v>
      </c>
      <c r="C15" s="227" t="s">
        <v>23</v>
      </c>
      <c r="D15" s="229">
        <v>0</v>
      </c>
    </row>
    <row r="16" ht="26.25" customHeight="1" spans="1:4">
      <c r="A16" s="231"/>
      <c r="B16" s="228"/>
      <c r="C16" s="231"/>
      <c r="D16" s="229"/>
    </row>
    <row r="17" s="216" customFormat="1" ht="26.25" customHeight="1" spans="1:4">
      <c r="A17" s="232" t="s">
        <v>24</v>
      </c>
      <c r="B17" s="228">
        <v>2797.1</v>
      </c>
      <c r="C17" s="227" t="s">
        <v>25</v>
      </c>
      <c r="D17" s="229">
        <v>2797.1</v>
      </c>
    </row>
  </sheetData>
  <sheetProtection formatCells="0" formatColumns="0" formatRows="0"/>
  <mergeCells count="3">
    <mergeCell ref="A2:D2"/>
    <mergeCell ref="A5:B5"/>
    <mergeCell ref="C5:D5"/>
  </mergeCells>
  <printOptions horizontalCentered="1"/>
  <pageMargins left="0.709722222222222" right="0.709722222222222" top="0.75" bottom="0.75" header="0.309722222222222" footer="0.309722222222222"/>
  <pageSetup paperSize="9" scale="8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showGridLines="0" showZeros="0" topLeftCell="A7" workbookViewId="0">
      <selection activeCell="A4" sqref="A4:M27"/>
    </sheetView>
  </sheetViews>
  <sheetFormatPr defaultColWidth="9" defaultRowHeight="13.5"/>
  <cols>
    <col min="1" max="1" width="7.25" style="195" customWidth="1"/>
    <col min="2" max="3" width="7.375" style="195" customWidth="1"/>
    <col min="4" max="4" width="26.625" style="195" customWidth="1"/>
    <col min="5" max="5" width="15.875" style="195" customWidth="1"/>
    <col min="6" max="6" width="12.375" style="195" customWidth="1"/>
    <col min="7" max="7" width="13.25" style="195" customWidth="1"/>
    <col min="8" max="8" width="12.875" style="195" customWidth="1"/>
    <col min="9" max="9" width="12.5" style="195" customWidth="1"/>
    <col min="10" max="12" width="9" style="195"/>
    <col min="13" max="13" width="12.625" style="195" customWidth="1"/>
    <col min="14" max="16384" width="9" style="195"/>
  </cols>
  <sheetData>
    <row r="1" ht="33.75" customHeight="1" spans="1:13">
      <c r="A1" s="196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212"/>
    </row>
    <row r="2" ht="33.75" customHeight="1" spans="1:13">
      <c r="A2" s="198" t="s">
        <v>26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ht="21" customHeight="1" spans="1:13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213" t="s">
        <v>27</v>
      </c>
    </row>
    <row r="4" ht="15" customHeight="1" spans="1:13">
      <c r="A4" s="199" t="s">
        <v>2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212" t="s">
        <v>28</v>
      </c>
    </row>
    <row r="5" ht="24" customHeight="1" spans="1:14">
      <c r="A5" s="200" t="s">
        <v>29</v>
      </c>
      <c r="B5" s="200" t="s">
        <v>30</v>
      </c>
      <c r="C5" s="200" t="s">
        <v>31</v>
      </c>
      <c r="D5" s="200" t="s">
        <v>32</v>
      </c>
      <c r="E5" s="200" t="s">
        <v>33</v>
      </c>
      <c r="F5" s="201" t="s">
        <v>34</v>
      </c>
      <c r="G5" s="202"/>
      <c r="H5" s="200" t="s">
        <v>35</v>
      </c>
      <c r="I5" s="200" t="s">
        <v>36</v>
      </c>
      <c r="J5" s="200" t="s">
        <v>37</v>
      </c>
      <c r="K5" s="200" t="s">
        <v>38</v>
      </c>
      <c r="L5" s="200" t="s">
        <v>39</v>
      </c>
      <c r="M5" s="200" t="s">
        <v>40</v>
      </c>
      <c r="N5" s="214"/>
    </row>
    <row r="6" ht="21.95" customHeight="1" spans="1:13">
      <c r="A6" s="203"/>
      <c r="B6" s="203"/>
      <c r="C6" s="203"/>
      <c r="D6" s="203"/>
      <c r="E6" s="203"/>
      <c r="F6" s="147" t="s">
        <v>41</v>
      </c>
      <c r="G6" s="147" t="s">
        <v>42</v>
      </c>
      <c r="H6" s="203"/>
      <c r="I6" s="203"/>
      <c r="J6" s="203"/>
      <c r="K6" s="203"/>
      <c r="L6" s="203"/>
      <c r="M6" s="203"/>
    </row>
    <row r="7" ht="24" customHeight="1" spans="1:13">
      <c r="A7" s="204" t="s">
        <v>43</v>
      </c>
      <c r="B7" s="204" t="s">
        <v>43</v>
      </c>
      <c r="C7" s="204" t="s">
        <v>43</v>
      </c>
      <c r="D7" s="204" t="s">
        <v>43</v>
      </c>
      <c r="E7" s="205">
        <v>1</v>
      </c>
      <c r="F7" s="205">
        <v>2</v>
      </c>
      <c r="G7" s="205">
        <v>3</v>
      </c>
      <c r="H7" s="205">
        <v>4</v>
      </c>
      <c r="I7" s="205">
        <v>5</v>
      </c>
      <c r="J7" s="205">
        <v>6</v>
      </c>
      <c r="K7" s="205">
        <v>7</v>
      </c>
      <c r="L7" s="205">
        <v>8</v>
      </c>
      <c r="M7" s="205">
        <v>9</v>
      </c>
    </row>
    <row r="8" s="192" customFormat="1" ht="24" customHeight="1" spans="1:13">
      <c r="A8" s="206"/>
      <c r="B8" s="206"/>
      <c r="C8" s="206"/>
      <c r="D8" s="207" t="s">
        <v>33</v>
      </c>
      <c r="E8" s="206">
        <f>E9+E12+E15+E25</f>
        <v>2797.1</v>
      </c>
      <c r="F8" s="206">
        <f>F9+F12+F15+F25</f>
        <v>2797.1</v>
      </c>
      <c r="G8" s="206">
        <f>G9+G12+G15+G25</f>
        <v>2610.41</v>
      </c>
      <c r="H8" s="206"/>
      <c r="I8" s="206"/>
      <c r="J8" s="206"/>
      <c r="K8" s="206"/>
      <c r="L8" s="206"/>
      <c r="M8" s="206"/>
    </row>
    <row r="9" s="193" customFormat="1" ht="24" customHeight="1" spans="1:13">
      <c r="A9" s="147">
        <v>208</v>
      </c>
      <c r="B9" s="147"/>
      <c r="C9" s="147"/>
      <c r="D9" s="147"/>
      <c r="E9" s="148">
        <v>223.28</v>
      </c>
      <c r="F9" s="148">
        <v>223.28</v>
      </c>
      <c r="G9" s="148">
        <v>223.28</v>
      </c>
      <c r="H9" s="147"/>
      <c r="I9" s="147"/>
      <c r="J9" s="147"/>
      <c r="K9" s="147"/>
      <c r="L9" s="147"/>
      <c r="M9" s="147"/>
    </row>
    <row r="10" s="193" customFormat="1" ht="24" customHeight="1" spans="1:13">
      <c r="A10" s="147"/>
      <c r="B10" s="149" t="s">
        <v>44</v>
      </c>
      <c r="C10" s="147"/>
      <c r="D10" s="147"/>
      <c r="E10" s="148">
        <v>223.28</v>
      </c>
      <c r="F10" s="148">
        <v>223.28</v>
      </c>
      <c r="G10" s="148">
        <v>223.28</v>
      </c>
      <c r="H10" s="147"/>
      <c r="I10" s="147"/>
      <c r="J10" s="147"/>
      <c r="K10" s="147"/>
      <c r="L10" s="147"/>
      <c r="M10" s="147"/>
    </row>
    <row r="11" s="194" customFormat="1" ht="27" customHeight="1" spans="1:13">
      <c r="A11" s="150" t="s">
        <v>45</v>
      </c>
      <c r="B11" s="150" t="s">
        <v>44</v>
      </c>
      <c r="C11" s="150" t="s">
        <v>44</v>
      </c>
      <c r="D11" s="151" t="s">
        <v>46</v>
      </c>
      <c r="E11" s="152">
        <v>223.28</v>
      </c>
      <c r="F11" s="152">
        <v>223.28</v>
      </c>
      <c r="G11" s="152">
        <v>223.28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</row>
    <row r="12" s="194" customFormat="1" ht="27" customHeight="1" spans="1:13">
      <c r="A12" s="150" t="s">
        <v>47</v>
      </c>
      <c r="B12" s="150"/>
      <c r="C12" s="150"/>
      <c r="D12" s="151"/>
      <c r="E12" s="152">
        <v>163.95</v>
      </c>
      <c r="F12" s="152">
        <v>163.95</v>
      </c>
      <c r="G12" s="152">
        <v>163.95</v>
      </c>
      <c r="H12" s="152"/>
      <c r="I12" s="152"/>
      <c r="J12" s="152"/>
      <c r="K12" s="152"/>
      <c r="L12" s="152"/>
      <c r="M12" s="152"/>
    </row>
    <row r="13" s="194" customFormat="1" ht="27" customHeight="1" spans="1:13">
      <c r="A13" s="150"/>
      <c r="B13" s="150" t="s">
        <v>48</v>
      </c>
      <c r="C13" s="150"/>
      <c r="D13" s="151"/>
      <c r="E13" s="152">
        <v>163.95</v>
      </c>
      <c r="F13" s="152">
        <v>163.95</v>
      </c>
      <c r="G13" s="152">
        <v>163.95</v>
      </c>
      <c r="H13" s="152"/>
      <c r="I13" s="152"/>
      <c r="J13" s="152"/>
      <c r="K13" s="152"/>
      <c r="L13" s="152"/>
      <c r="M13" s="152"/>
    </row>
    <row r="14" ht="27" customHeight="1" spans="1:13">
      <c r="A14" s="150" t="s">
        <v>47</v>
      </c>
      <c r="B14" s="153">
        <v>11</v>
      </c>
      <c r="C14" s="154" t="s">
        <v>49</v>
      </c>
      <c r="D14" s="153" t="s">
        <v>50</v>
      </c>
      <c r="E14" s="152">
        <v>163.95</v>
      </c>
      <c r="F14" s="152">
        <v>163.95</v>
      </c>
      <c r="G14" s="152">
        <v>163.95</v>
      </c>
      <c r="H14" s="152">
        <v>0</v>
      </c>
      <c r="I14" s="152">
        <v>0</v>
      </c>
      <c r="J14" s="152">
        <v>0</v>
      </c>
      <c r="K14" s="152">
        <v>0</v>
      </c>
      <c r="L14" s="152">
        <v>0</v>
      </c>
      <c r="M14" s="152">
        <v>0</v>
      </c>
    </row>
    <row r="15" ht="27" customHeight="1" spans="1:13">
      <c r="A15" s="153">
        <v>213</v>
      </c>
      <c r="B15" s="150"/>
      <c r="C15" s="150"/>
      <c r="D15" s="155"/>
      <c r="E15" s="152">
        <f>E16+E18</f>
        <v>2242.41</v>
      </c>
      <c r="F15" s="152">
        <f>F16+F18</f>
        <v>2242.41</v>
      </c>
      <c r="G15" s="152">
        <f>G16+G18</f>
        <v>2055.72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</row>
    <row r="16" ht="27" customHeight="1" spans="1:13">
      <c r="A16" s="150"/>
      <c r="B16" s="150" t="s">
        <v>51</v>
      </c>
      <c r="C16" s="150"/>
      <c r="D16" s="155" t="s">
        <v>52</v>
      </c>
      <c r="E16" s="152">
        <v>5</v>
      </c>
      <c r="F16" s="152">
        <v>5</v>
      </c>
      <c r="G16" s="152">
        <v>5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</row>
    <row r="17" ht="27" customHeight="1" spans="1:13">
      <c r="A17" s="150" t="s">
        <v>53</v>
      </c>
      <c r="B17" s="150" t="s">
        <v>51</v>
      </c>
      <c r="C17" s="150" t="s">
        <v>51</v>
      </c>
      <c r="D17" s="155"/>
      <c r="E17" s="152">
        <v>5</v>
      </c>
      <c r="F17" s="152">
        <v>5</v>
      </c>
      <c r="G17" s="152">
        <v>5</v>
      </c>
      <c r="H17" s="152"/>
      <c r="I17" s="152"/>
      <c r="J17" s="152"/>
      <c r="K17" s="152"/>
      <c r="L17" s="152"/>
      <c r="M17" s="152"/>
    </row>
    <row r="18" ht="27" customHeight="1" spans="1:13">
      <c r="A18" s="150"/>
      <c r="B18" s="150" t="s">
        <v>54</v>
      </c>
      <c r="C18" s="150"/>
      <c r="D18" s="155"/>
      <c r="E18" s="152">
        <f>E19+E20+E21+E22+E23+E24</f>
        <v>2237.41</v>
      </c>
      <c r="F18" s="152">
        <f>F19+F20+F21+F22+F23+F24</f>
        <v>2237.41</v>
      </c>
      <c r="G18" s="152">
        <f>G19+G20+G21+G22+G23+G24</f>
        <v>2050.72</v>
      </c>
      <c r="H18" s="152"/>
      <c r="I18" s="152"/>
      <c r="J18" s="152"/>
      <c r="K18" s="152"/>
      <c r="L18" s="152"/>
      <c r="M18" s="152"/>
    </row>
    <row r="19" ht="27" customHeight="1" spans="1:13">
      <c r="A19" s="153">
        <v>213</v>
      </c>
      <c r="B19" s="150" t="s">
        <v>54</v>
      </c>
      <c r="C19" s="150" t="s">
        <v>51</v>
      </c>
      <c r="D19" s="155" t="s">
        <v>52</v>
      </c>
      <c r="E19" s="152">
        <v>1999.22</v>
      </c>
      <c r="F19" s="152">
        <v>1999.22</v>
      </c>
      <c r="G19" s="152">
        <v>1947.72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</row>
    <row r="20" ht="27" customHeight="1" spans="1:13">
      <c r="A20" s="153">
        <v>213</v>
      </c>
      <c r="B20" s="150" t="s">
        <v>54</v>
      </c>
      <c r="C20" s="150" t="s">
        <v>55</v>
      </c>
      <c r="D20" s="155" t="s">
        <v>56</v>
      </c>
      <c r="E20" s="152">
        <v>205.19</v>
      </c>
      <c r="F20" s="152">
        <v>205.19</v>
      </c>
      <c r="G20" s="152">
        <v>70</v>
      </c>
      <c r="H20" s="152"/>
      <c r="I20" s="152"/>
      <c r="J20" s="152"/>
      <c r="K20" s="152"/>
      <c r="L20" s="152"/>
      <c r="M20" s="152"/>
    </row>
    <row r="21" ht="27" customHeight="1" spans="1:13">
      <c r="A21" s="153">
        <v>213</v>
      </c>
      <c r="B21" s="150" t="s">
        <v>54</v>
      </c>
      <c r="C21" s="150" t="s">
        <v>57</v>
      </c>
      <c r="D21" s="155" t="s">
        <v>58</v>
      </c>
      <c r="E21" s="152">
        <v>12</v>
      </c>
      <c r="F21" s="152">
        <v>12</v>
      </c>
      <c r="G21" s="152">
        <v>12</v>
      </c>
      <c r="H21" s="152"/>
      <c r="I21" s="152"/>
      <c r="J21" s="152"/>
      <c r="K21" s="152"/>
      <c r="L21" s="152"/>
      <c r="M21" s="152"/>
    </row>
    <row r="22" ht="27" customHeight="1" spans="1:13">
      <c r="A22" s="153">
        <v>213</v>
      </c>
      <c r="B22" s="150" t="s">
        <v>54</v>
      </c>
      <c r="C22" s="150" t="s">
        <v>59</v>
      </c>
      <c r="D22" s="155" t="s">
        <v>60</v>
      </c>
      <c r="E22" s="152">
        <v>9</v>
      </c>
      <c r="F22" s="152">
        <v>9</v>
      </c>
      <c r="G22" s="152">
        <v>9</v>
      </c>
      <c r="H22" s="152"/>
      <c r="I22" s="152"/>
      <c r="J22" s="152"/>
      <c r="K22" s="152"/>
      <c r="L22" s="152"/>
      <c r="M22" s="152"/>
    </row>
    <row r="23" ht="27" customHeight="1" spans="1:13">
      <c r="A23" s="153">
        <v>213</v>
      </c>
      <c r="B23" s="150" t="s">
        <v>54</v>
      </c>
      <c r="C23" s="158" t="s">
        <v>61</v>
      </c>
      <c r="D23" s="158" t="s">
        <v>62</v>
      </c>
      <c r="E23" s="159">
        <v>3</v>
      </c>
      <c r="F23" s="159">
        <v>3</v>
      </c>
      <c r="G23" s="159">
        <v>3</v>
      </c>
      <c r="H23" s="152"/>
      <c r="I23" s="152"/>
      <c r="J23" s="152"/>
      <c r="K23" s="152"/>
      <c r="L23" s="152"/>
      <c r="M23" s="152"/>
    </row>
    <row r="24" ht="27" customHeight="1" spans="1:13">
      <c r="A24" s="153">
        <v>213</v>
      </c>
      <c r="B24" s="150" t="s">
        <v>54</v>
      </c>
      <c r="C24" s="150">
        <v>14</v>
      </c>
      <c r="D24" s="160" t="s">
        <v>63</v>
      </c>
      <c r="E24" s="161">
        <v>9</v>
      </c>
      <c r="F24" s="161">
        <v>9</v>
      </c>
      <c r="G24" s="161">
        <v>9</v>
      </c>
      <c r="H24" s="152"/>
      <c r="I24" s="152"/>
      <c r="J24" s="152"/>
      <c r="K24" s="152"/>
      <c r="L24" s="152"/>
      <c r="M24" s="152"/>
    </row>
    <row r="25" ht="27" customHeight="1" spans="1:13">
      <c r="A25" s="150" t="s">
        <v>64</v>
      </c>
      <c r="B25" s="150"/>
      <c r="C25" s="150"/>
      <c r="D25" s="160"/>
      <c r="E25" s="161">
        <v>167.46</v>
      </c>
      <c r="F25" s="161">
        <v>167.46</v>
      </c>
      <c r="G25" s="161">
        <v>167.46</v>
      </c>
      <c r="H25" s="152"/>
      <c r="I25" s="152"/>
      <c r="J25" s="152"/>
      <c r="K25" s="152"/>
      <c r="L25" s="152"/>
      <c r="M25" s="152"/>
    </row>
    <row r="26" ht="27" customHeight="1" spans="1:13">
      <c r="A26" s="150"/>
      <c r="B26" s="150" t="s">
        <v>54</v>
      </c>
      <c r="C26" s="150"/>
      <c r="D26" s="160"/>
      <c r="E26" s="161">
        <v>167.46</v>
      </c>
      <c r="F26" s="161">
        <v>167.46</v>
      </c>
      <c r="G26" s="161">
        <v>167.46</v>
      </c>
      <c r="H26" s="152"/>
      <c r="I26" s="152"/>
      <c r="J26" s="152"/>
      <c r="K26" s="152"/>
      <c r="L26" s="152"/>
      <c r="M26" s="152"/>
    </row>
    <row r="27" ht="27" customHeight="1" spans="1:13">
      <c r="A27" s="150" t="s">
        <v>64</v>
      </c>
      <c r="B27" s="150" t="s">
        <v>54</v>
      </c>
      <c r="C27" s="150" t="s">
        <v>51</v>
      </c>
      <c r="D27" s="155" t="s">
        <v>65</v>
      </c>
      <c r="E27" s="208">
        <v>167.46</v>
      </c>
      <c r="F27" s="208">
        <v>167.46</v>
      </c>
      <c r="G27" s="208">
        <v>167.46</v>
      </c>
      <c r="H27" s="152">
        <v>0</v>
      </c>
      <c r="I27" s="152">
        <v>0</v>
      </c>
      <c r="J27" s="152">
        <v>0</v>
      </c>
      <c r="K27" s="152">
        <v>0</v>
      </c>
      <c r="L27" s="152">
        <v>0</v>
      </c>
      <c r="M27" s="152">
        <v>0</v>
      </c>
    </row>
    <row r="28" ht="27" customHeight="1" spans="1:13">
      <c r="A28" s="209"/>
      <c r="B28" s="209"/>
      <c r="C28" s="209"/>
      <c r="D28" s="210"/>
      <c r="G28" s="211"/>
      <c r="H28" s="211"/>
      <c r="I28" s="211"/>
      <c r="J28" s="211"/>
      <c r="K28" s="211"/>
      <c r="L28" s="211"/>
      <c r="M28" s="211"/>
    </row>
    <row r="29" ht="27" customHeight="1" spans="1:13">
      <c r="A29" s="209"/>
      <c r="B29" s="209"/>
      <c r="C29" s="209"/>
      <c r="D29" s="210"/>
      <c r="E29" s="211"/>
      <c r="F29" s="211"/>
      <c r="G29" s="211"/>
      <c r="H29" s="211"/>
      <c r="I29" s="211"/>
      <c r="J29" s="211"/>
      <c r="K29" s="211"/>
      <c r="L29" s="211"/>
      <c r="M29" s="211"/>
    </row>
    <row r="30" ht="27" customHeight="1" spans="1:13">
      <c r="A30" s="209"/>
      <c r="B30" s="209"/>
      <c r="C30" s="209"/>
      <c r="D30" s="210"/>
      <c r="E30" s="211"/>
      <c r="F30" s="211"/>
      <c r="G30" s="211"/>
      <c r="H30" s="211"/>
      <c r="I30" s="211"/>
      <c r="J30" s="211"/>
      <c r="K30" s="211"/>
      <c r="L30" s="211"/>
      <c r="M30" s="211"/>
    </row>
    <row r="31" ht="27" customHeight="1" spans="1:13">
      <c r="A31" s="209"/>
      <c r="B31" s="209"/>
      <c r="C31" s="209"/>
      <c r="D31" s="210"/>
      <c r="E31" s="211"/>
      <c r="F31" s="211"/>
      <c r="G31" s="211"/>
      <c r="H31" s="211"/>
      <c r="I31" s="211"/>
      <c r="J31" s="211"/>
      <c r="K31" s="211"/>
      <c r="L31" s="211"/>
      <c r="M31" s="211"/>
    </row>
    <row r="32" ht="27" customHeight="1" spans="1:13">
      <c r="A32" s="209"/>
      <c r="B32" s="209"/>
      <c r="C32" s="209"/>
      <c r="D32" s="210"/>
      <c r="E32" s="211"/>
      <c r="F32" s="211"/>
      <c r="G32" s="211"/>
      <c r="H32" s="211"/>
      <c r="I32" s="211"/>
      <c r="J32" s="211"/>
      <c r="K32" s="211"/>
      <c r="L32" s="211"/>
      <c r="M32" s="211"/>
    </row>
    <row r="33" ht="27" customHeight="1" spans="1:13">
      <c r="A33" s="209"/>
      <c r="B33" s="209"/>
      <c r="C33" s="209"/>
      <c r="D33" s="210"/>
      <c r="E33" s="211"/>
      <c r="F33" s="211"/>
      <c r="G33" s="211"/>
      <c r="H33" s="211"/>
      <c r="I33" s="211"/>
      <c r="J33" s="211"/>
      <c r="K33" s="211"/>
      <c r="L33" s="211"/>
      <c r="M33" s="211"/>
    </row>
    <row r="34" ht="27" customHeight="1" spans="1:13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</row>
    <row r="35" ht="27" customHeight="1" spans="1:13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ageMargins left="0.709722222222222" right="0.709722222222222" top="0.75" bottom="0.75" header="0.309722222222222" footer="0.309722222222222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showGridLines="0" showZeros="0" topLeftCell="A10" workbookViewId="0">
      <selection activeCell="A4" sqref="A4:J27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customHeight="1" spans="1:10">
      <c r="A1" s="171"/>
      <c r="B1" s="172"/>
      <c r="C1" s="172"/>
      <c r="D1" s="173"/>
      <c r="E1" s="174"/>
      <c r="F1" s="174"/>
      <c r="G1" s="174"/>
      <c r="H1" s="174"/>
      <c r="I1" s="174"/>
      <c r="J1" s="189"/>
    </row>
    <row r="2" ht="20.25" customHeight="1" spans="1:10">
      <c r="A2" s="175" t="s">
        <v>66</v>
      </c>
      <c r="B2" s="175"/>
      <c r="C2" s="175"/>
      <c r="D2" s="175"/>
      <c r="E2" s="175"/>
      <c r="F2" s="175"/>
      <c r="G2" s="175"/>
      <c r="H2" s="175"/>
      <c r="I2" s="175"/>
      <c r="J2" s="175"/>
    </row>
    <row r="3" ht="20.25" customHeight="1" spans="1:10">
      <c r="A3" s="176"/>
      <c r="B3" s="176"/>
      <c r="C3" s="176"/>
      <c r="D3" s="176"/>
      <c r="E3" s="176"/>
      <c r="F3" s="176"/>
      <c r="G3" s="176"/>
      <c r="H3" s="176"/>
      <c r="I3" s="176"/>
      <c r="J3" s="190" t="s">
        <v>67</v>
      </c>
    </row>
    <row r="4" ht="25.5" customHeight="1" spans="1:10">
      <c r="A4" s="177" t="s">
        <v>68</v>
      </c>
      <c r="B4" s="178"/>
      <c r="C4" s="178"/>
      <c r="D4" s="179"/>
      <c r="E4" s="180"/>
      <c r="F4" s="181"/>
      <c r="G4" s="180"/>
      <c r="H4" s="180"/>
      <c r="I4" s="180"/>
      <c r="J4" s="181" t="s">
        <v>28</v>
      </c>
    </row>
    <row r="5" ht="24.95" customHeight="1" spans="1:10">
      <c r="A5" s="182" t="s">
        <v>69</v>
      </c>
      <c r="B5" s="182"/>
      <c r="C5" s="182"/>
      <c r="D5" s="183" t="s">
        <v>32</v>
      </c>
      <c r="E5" s="184" t="s">
        <v>70</v>
      </c>
      <c r="F5" s="185" t="s">
        <v>71</v>
      </c>
      <c r="G5" s="186" t="s">
        <v>72</v>
      </c>
      <c r="H5" s="183" t="s">
        <v>73</v>
      </c>
      <c r="I5" s="183" t="s">
        <v>74</v>
      </c>
      <c r="J5" s="183" t="s">
        <v>75</v>
      </c>
    </row>
    <row r="6" ht="24.95" customHeight="1" spans="1:10">
      <c r="A6" s="184" t="s">
        <v>29</v>
      </c>
      <c r="B6" s="184" t="s">
        <v>30</v>
      </c>
      <c r="C6" s="184" t="s">
        <v>31</v>
      </c>
      <c r="D6" s="184"/>
      <c r="E6" s="184"/>
      <c r="F6" s="183"/>
      <c r="G6" s="184"/>
      <c r="H6" s="183"/>
      <c r="I6" s="183"/>
      <c r="J6" s="183"/>
    </row>
    <row r="7" ht="24.95" customHeight="1" spans="1:10">
      <c r="A7" s="186" t="s">
        <v>43</v>
      </c>
      <c r="B7" s="186" t="s">
        <v>43</v>
      </c>
      <c r="C7" s="186" t="s">
        <v>43</v>
      </c>
      <c r="D7" s="186" t="s">
        <v>43</v>
      </c>
      <c r="E7" s="186">
        <v>1</v>
      </c>
      <c r="F7" s="186">
        <v>2</v>
      </c>
      <c r="G7" s="186">
        <v>3</v>
      </c>
      <c r="H7" s="186">
        <v>4</v>
      </c>
      <c r="I7" s="186">
        <v>5</v>
      </c>
      <c r="J7" s="186">
        <v>6</v>
      </c>
    </row>
    <row r="8" s="91" customFormat="1" ht="24.95" customHeight="1" spans="1:10">
      <c r="A8" s="142"/>
      <c r="B8" s="142"/>
      <c r="C8" s="142"/>
      <c r="D8" s="143" t="s">
        <v>33</v>
      </c>
      <c r="E8" s="144">
        <f>E9+E15+E12+E25</f>
        <v>2797.1</v>
      </c>
      <c r="F8" s="145">
        <f>F9+F12+F15+F25</f>
        <v>2553.91</v>
      </c>
      <c r="G8" s="187">
        <f>G15</f>
        <v>243.19</v>
      </c>
      <c r="H8" s="187">
        <v>0</v>
      </c>
      <c r="I8" s="187">
        <v>0</v>
      </c>
      <c r="J8" s="191">
        <v>0</v>
      </c>
    </row>
    <row r="9" ht="24.95" customHeight="1" spans="1:10">
      <c r="A9" s="147">
        <v>208</v>
      </c>
      <c r="B9" s="147"/>
      <c r="C9" s="147"/>
      <c r="D9" s="147" t="s">
        <v>76</v>
      </c>
      <c r="E9" s="148">
        <v>223.28</v>
      </c>
      <c r="F9" s="148">
        <v>223.28</v>
      </c>
      <c r="G9" s="187"/>
      <c r="H9" s="187">
        <v>0</v>
      </c>
      <c r="I9" s="187">
        <v>0</v>
      </c>
      <c r="J9" s="191">
        <v>0</v>
      </c>
    </row>
    <row r="10" ht="24.95" customHeight="1" spans="1:10">
      <c r="A10" s="147"/>
      <c r="B10" s="149" t="s">
        <v>44</v>
      </c>
      <c r="C10" s="147"/>
      <c r="D10" s="147" t="s">
        <v>77</v>
      </c>
      <c r="E10" s="148">
        <v>223.28</v>
      </c>
      <c r="F10" s="148">
        <v>223.28</v>
      </c>
      <c r="G10" s="187"/>
      <c r="H10" s="187">
        <v>0</v>
      </c>
      <c r="I10" s="187">
        <v>0</v>
      </c>
      <c r="J10" s="191">
        <v>0</v>
      </c>
    </row>
    <row r="11" ht="24.95" customHeight="1" spans="1:10">
      <c r="A11" s="150" t="s">
        <v>45</v>
      </c>
      <c r="B11" s="150" t="s">
        <v>44</v>
      </c>
      <c r="C11" s="150" t="s">
        <v>44</v>
      </c>
      <c r="D11" s="151" t="s">
        <v>46</v>
      </c>
      <c r="E11" s="152">
        <v>223.28</v>
      </c>
      <c r="F11" s="145">
        <v>223.28</v>
      </c>
      <c r="G11" s="187"/>
      <c r="H11" s="187">
        <v>0</v>
      </c>
      <c r="I11" s="187">
        <v>0</v>
      </c>
      <c r="J11" s="191">
        <v>0</v>
      </c>
    </row>
    <row r="12" ht="24.95" customHeight="1" spans="1:10">
      <c r="A12" s="150" t="s">
        <v>47</v>
      </c>
      <c r="B12" s="150"/>
      <c r="C12" s="150"/>
      <c r="D12" s="151" t="s">
        <v>78</v>
      </c>
      <c r="E12" s="152">
        <v>163.95</v>
      </c>
      <c r="F12" s="145">
        <v>163.95</v>
      </c>
      <c r="G12" s="187"/>
      <c r="H12" s="187">
        <v>0</v>
      </c>
      <c r="I12" s="187">
        <v>0</v>
      </c>
      <c r="J12" s="191">
        <v>0</v>
      </c>
    </row>
    <row r="13" ht="24.95" customHeight="1" spans="1:10">
      <c r="A13" s="150"/>
      <c r="B13" s="150" t="s">
        <v>48</v>
      </c>
      <c r="C13" s="150"/>
      <c r="D13" s="153" t="s">
        <v>50</v>
      </c>
      <c r="E13" s="152">
        <v>163.95</v>
      </c>
      <c r="F13" s="145">
        <v>163.95</v>
      </c>
      <c r="G13" s="187"/>
      <c r="H13" s="187">
        <v>0</v>
      </c>
      <c r="I13" s="187">
        <v>0</v>
      </c>
      <c r="J13" s="191">
        <v>0</v>
      </c>
    </row>
    <row r="14" ht="24.95" customHeight="1" spans="1:10">
      <c r="A14" s="150" t="s">
        <v>47</v>
      </c>
      <c r="B14" s="153">
        <v>11</v>
      </c>
      <c r="C14" s="154" t="s">
        <v>49</v>
      </c>
      <c r="D14" s="153" t="s">
        <v>79</v>
      </c>
      <c r="E14" s="152">
        <v>163.95</v>
      </c>
      <c r="F14" s="145">
        <v>163.95</v>
      </c>
      <c r="G14" s="187"/>
      <c r="H14" s="187">
        <v>0</v>
      </c>
      <c r="I14" s="187">
        <v>0</v>
      </c>
      <c r="J14" s="191">
        <v>0</v>
      </c>
    </row>
    <row r="15" ht="24.95" customHeight="1" spans="1:10">
      <c r="A15" s="153">
        <v>213</v>
      </c>
      <c r="B15" s="150"/>
      <c r="C15" s="150"/>
      <c r="D15" s="155" t="s">
        <v>80</v>
      </c>
      <c r="E15" s="152">
        <f>E16+E18</f>
        <v>2242.41</v>
      </c>
      <c r="F15" s="145">
        <f>F16+F18</f>
        <v>1999.22</v>
      </c>
      <c r="G15" s="187">
        <f>G16+G18</f>
        <v>243.19</v>
      </c>
      <c r="H15" s="187">
        <v>0</v>
      </c>
      <c r="I15" s="187">
        <v>0</v>
      </c>
      <c r="J15" s="191">
        <v>0</v>
      </c>
    </row>
    <row r="16" ht="24.95" customHeight="1" spans="1:10">
      <c r="A16" s="150"/>
      <c r="B16" s="150" t="s">
        <v>51</v>
      </c>
      <c r="C16" s="150"/>
      <c r="D16" s="155" t="s">
        <v>81</v>
      </c>
      <c r="E16" s="152">
        <v>5</v>
      </c>
      <c r="F16" s="145"/>
      <c r="G16" s="187">
        <v>5</v>
      </c>
      <c r="H16" s="187">
        <v>0</v>
      </c>
      <c r="I16" s="187">
        <v>0</v>
      </c>
      <c r="J16" s="191">
        <v>0</v>
      </c>
    </row>
    <row r="17" ht="24.95" customHeight="1" spans="1:10">
      <c r="A17" s="150" t="s">
        <v>53</v>
      </c>
      <c r="B17" s="150" t="s">
        <v>51</v>
      </c>
      <c r="C17" s="150" t="s">
        <v>51</v>
      </c>
      <c r="D17" s="155" t="s">
        <v>52</v>
      </c>
      <c r="E17" s="152">
        <v>5</v>
      </c>
      <c r="F17" s="145"/>
      <c r="G17" s="187">
        <v>5</v>
      </c>
      <c r="H17" s="187">
        <v>0</v>
      </c>
      <c r="I17" s="187">
        <v>0</v>
      </c>
      <c r="J17" s="191">
        <v>0</v>
      </c>
    </row>
    <row r="18" ht="24.95" customHeight="1" spans="1:10">
      <c r="A18" s="150"/>
      <c r="B18" s="150" t="s">
        <v>54</v>
      </c>
      <c r="C18" s="150"/>
      <c r="D18" s="155" t="s">
        <v>82</v>
      </c>
      <c r="E18" s="152">
        <f>E19+E20+E21+E22+E23+E24</f>
        <v>2237.41</v>
      </c>
      <c r="F18" s="156">
        <f>F19</f>
        <v>1999.22</v>
      </c>
      <c r="G18" s="156">
        <f>G20+G21+G22+G23+G24</f>
        <v>238.19</v>
      </c>
      <c r="H18" s="156"/>
      <c r="I18" s="156"/>
      <c r="J18" s="156"/>
    </row>
    <row r="19" ht="24.95" customHeight="1" spans="1:10">
      <c r="A19" s="153">
        <v>213</v>
      </c>
      <c r="B19" s="150" t="s">
        <v>54</v>
      </c>
      <c r="C19" s="150" t="s">
        <v>51</v>
      </c>
      <c r="D19" s="155" t="s">
        <v>52</v>
      </c>
      <c r="E19" s="152">
        <v>1999.22</v>
      </c>
      <c r="F19" s="156">
        <v>1999.22</v>
      </c>
      <c r="G19" s="156"/>
      <c r="H19" s="156"/>
      <c r="I19" s="156"/>
      <c r="J19" s="156"/>
    </row>
    <row r="20" ht="24.95" customHeight="1" spans="1:10">
      <c r="A20" s="153">
        <v>213</v>
      </c>
      <c r="B20" s="150" t="s">
        <v>54</v>
      </c>
      <c r="C20" s="150" t="s">
        <v>55</v>
      </c>
      <c r="D20" s="155" t="s">
        <v>56</v>
      </c>
      <c r="E20" s="152">
        <v>205.19</v>
      </c>
      <c r="F20" s="157"/>
      <c r="G20" s="157">
        <v>205.19</v>
      </c>
      <c r="H20" s="156"/>
      <c r="I20" s="156"/>
      <c r="J20" s="156"/>
    </row>
    <row r="21" ht="24.95" customHeight="1" spans="1:10">
      <c r="A21" s="153">
        <v>213</v>
      </c>
      <c r="B21" s="150" t="s">
        <v>54</v>
      </c>
      <c r="C21" s="150" t="s">
        <v>57</v>
      </c>
      <c r="D21" s="155" t="s">
        <v>58</v>
      </c>
      <c r="E21" s="152">
        <v>12</v>
      </c>
      <c r="F21" s="157"/>
      <c r="G21" s="157">
        <v>12</v>
      </c>
      <c r="H21" s="156"/>
      <c r="I21" s="156"/>
      <c r="J21" s="156"/>
    </row>
    <row r="22" ht="24.95" customHeight="1" spans="1:10">
      <c r="A22" s="153">
        <v>213</v>
      </c>
      <c r="B22" s="150" t="s">
        <v>54</v>
      </c>
      <c r="C22" s="150" t="s">
        <v>59</v>
      </c>
      <c r="D22" s="155" t="s">
        <v>60</v>
      </c>
      <c r="E22" s="152">
        <v>9</v>
      </c>
      <c r="F22" s="157"/>
      <c r="G22" s="157">
        <v>9</v>
      </c>
      <c r="H22" s="156"/>
      <c r="I22" s="156"/>
      <c r="J22" s="156"/>
    </row>
    <row r="23" ht="24.95" customHeight="1" spans="1:10">
      <c r="A23" s="153">
        <v>213</v>
      </c>
      <c r="B23" s="150" t="s">
        <v>54</v>
      </c>
      <c r="C23" s="158" t="s">
        <v>61</v>
      </c>
      <c r="D23" s="158" t="s">
        <v>62</v>
      </c>
      <c r="E23" s="159">
        <v>3</v>
      </c>
      <c r="F23" s="157"/>
      <c r="G23" s="157">
        <v>3</v>
      </c>
      <c r="H23" s="156"/>
      <c r="I23" s="156"/>
      <c r="J23" s="156"/>
    </row>
    <row r="24" ht="24.95" customHeight="1" spans="1:10">
      <c r="A24" s="153">
        <v>213</v>
      </c>
      <c r="B24" s="150" t="s">
        <v>54</v>
      </c>
      <c r="C24" s="150">
        <v>14</v>
      </c>
      <c r="D24" s="160" t="s">
        <v>63</v>
      </c>
      <c r="E24" s="161">
        <v>9</v>
      </c>
      <c r="F24" s="157"/>
      <c r="G24" s="157">
        <v>9</v>
      </c>
      <c r="H24" s="156"/>
      <c r="I24" s="156"/>
      <c r="J24" s="156"/>
    </row>
    <row r="25" ht="24.95" customHeight="1" spans="1:10">
      <c r="A25" s="150" t="s">
        <v>64</v>
      </c>
      <c r="B25" s="150"/>
      <c r="C25" s="150"/>
      <c r="D25" s="160" t="s">
        <v>83</v>
      </c>
      <c r="E25" s="161">
        <v>167.46</v>
      </c>
      <c r="F25" s="162">
        <v>167.46</v>
      </c>
      <c r="G25" s="162"/>
      <c r="H25" s="188"/>
      <c r="I25" s="188"/>
      <c r="J25" s="188"/>
    </row>
    <row r="26" ht="24.95" customHeight="1" spans="1:10">
      <c r="A26" s="150"/>
      <c r="B26" s="150" t="s">
        <v>54</v>
      </c>
      <c r="C26" s="150"/>
      <c r="D26" s="160" t="s">
        <v>84</v>
      </c>
      <c r="E26" s="161">
        <v>167.46</v>
      </c>
      <c r="F26" s="162">
        <v>167.46</v>
      </c>
      <c r="G26" s="162"/>
      <c r="H26" s="188"/>
      <c r="I26" s="188"/>
      <c r="J26" s="188"/>
    </row>
    <row r="27" ht="24.95" customHeight="1" spans="1:10">
      <c r="A27" s="150" t="s">
        <v>64</v>
      </c>
      <c r="B27" s="150" t="s">
        <v>54</v>
      </c>
      <c r="C27" s="150" t="s">
        <v>51</v>
      </c>
      <c r="D27" s="155" t="s">
        <v>65</v>
      </c>
      <c r="E27" s="163">
        <v>167.46</v>
      </c>
      <c r="F27" s="162">
        <v>167.46</v>
      </c>
      <c r="G27" s="162"/>
      <c r="H27" s="188"/>
      <c r="I27" s="188"/>
      <c r="J27" s="188"/>
    </row>
    <row r="28" customHeight="1" spans="1:10">
      <c r="A28" s="92"/>
      <c r="B28" s="92"/>
      <c r="C28" s="92"/>
      <c r="D28" s="92"/>
      <c r="E28" s="92"/>
      <c r="F28" s="92"/>
      <c r="G28" s="92"/>
      <c r="H28" s="92"/>
      <c r="I28" s="92"/>
      <c r="J28" s="92"/>
    </row>
    <row r="29" customHeight="1" spans="1:10">
      <c r="A29" s="92"/>
      <c r="B29" s="92"/>
      <c r="C29" s="92"/>
      <c r="D29" s="92"/>
      <c r="E29" s="92"/>
      <c r="F29" s="92"/>
      <c r="G29" s="92"/>
      <c r="H29" s="92"/>
      <c r="I29" s="92"/>
      <c r="J29" s="92"/>
    </row>
    <row r="30" spans="1:10">
      <c r="A30" s="92"/>
      <c r="B30" s="92"/>
      <c r="C30" s="92"/>
      <c r="D30" s="92"/>
      <c r="E30" s="92"/>
      <c r="F30" s="92"/>
      <c r="G30" s="92"/>
      <c r="H30" s="92"/>
      <c r="I30" s="92"/>
      <c r="J30" s="92"/>
    </row>
    <row r="31" spans="1:10">
      <c r="A31" s="92"/>
      <c r="B31" s="92"/>
      <c r="C31" s="92"/>
      <c r="D31" s="92"/>
      <c r="E31" s="92"/>
      <c r="F31" s="92"/>
      <c r="G31" s="92"/>
      <c r="H31" s="92"/>
      <c r="I31" s="92"/>
      <c r="J31" s="92"/>
    </row>
    <row r="32" spans="1:10">
      <c r="A32" s="92"/>
      <c r="B32" s="92"/>
      <c r="C32" s="92"/>
      <c r="D32" s="92"/>
      <c r="E32" s="92"/>
      <c r="F32" s="92"/>
      <c r="G32" s="92"/>
      <c r="H32" s="92"/>
      <c r="I32" s="92"/>
      <c r="J32" s="92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scale="70" orientation="portrait" horizontalDpi="2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topLeftCell="A7" workbookViewId="0">
      <selection activeCell="A4" sqref="A4:F34"/>
    </sheetView>
  </sheetViews>
  <sheetFormatPr defaultColWidth="9" defaultRowHeight="14.25" outlineLevelCol="5"/>
  <cols>
    <col min="1" max="1" width="24" customWidth="1"/>
    <col min="2" max="2" width="24.125" customWidth="1"/>
    <col min="3" max="3" width="28.25"/>
    <col min="4" max="4" width="24.875" customWidth="1"/>
    <col min="5" max="5" width="20.875" customWidth="1"/>
    <col min="6" max="6" width="21.375" customWidth="1"/>
  </cols>
  <sheetData>
    <row r="1" ht="24" customHeight="1" spans="1:6">
      <c r="A1" s="92"/>
      <c r="B1" s="92"/>
      <c r="C1" s="92"/>
      <c r="D1" s="92"/>
      <c r="E1" s="92"/>
      <c r="F1" s="92"/>
    </row>
    <row r="2" ht="20.25" customHeight="1" spans="1:6">
      <c r="A2" s="93" t="s">
        <v>85</v>
      </c>
      <c r="B2" s="93"/>
      <c r="C2" s="93"/>
      <c r="D2" s="93"/>
      <c r="E2" s="93"/>
      <c r="F2" s="93"/>
    </row>
    <row r="3" ht="20.25" customHeight="1" spans="1:6">
      <c r="A3" s="164"/>
      <c r="B3" s="164"/>
      <c r="C3" s="164"/>
      <c r="D3" s="164"/>
      <c r="E3" s="164"/>
      <c r="F3" s="165" t="s">
        <v>86</v>
      </c>
    </row>
    <row r="4" ht="21" customHeight="1" spans="1:6">
      <c r="A4" s="95" t="s">
        <v>68</v>
      </c>
      <c r="B4" s="96"/>
      <c r="C4" s="96"/>
      <c r="D4" s="96"/>
      <c r="E4" s="96"/>
      <c r="F4" s="96" t="s">
        <v>87</v>
      </c>
    </row>
    <row r="5" ht="20.1" customHeight="1" spans="1:6">
      <c r="A5" s="102" t="s">
        <v>88</v>
      </c>
      <c r="B5" s="102"/>
      <c r="C5" s="102" t="s">
        <v>89</v>
      </c>
      <c r="D5" s="102"/>
      <c r="E5" s="102"/>
      <c r="F5" s="102"/>
    </row>
    <row r="6" ht="20.1" customHeight="1" spans="1:6">
      <c r="A6" s="102" t="s">
        <v>90</v>
      </c>
      <c r="B6" s="102" t="s">
        <v>91</v>
      </c>
      <c r="C6" s="102" t="s">
        <v>90</v>
      </c>
      <c r="D6" s="102" t="s">
        <v>33</v>
      </c>
      <c r="E6" s="102" t="s">
        <v>92</v>
      </c>
      <c r="F6" s="102" t="s">
        <v>93</v>
      </c>
    </row>
    <row r="7" s="91" customFormat="1" ht="20.1" customHeight="1" spans="1:6">
      <c r="A7" s="166" t="s">
        <v>94</v>
      </c>
      <c r="B7" s="167">
        <v>2797.1</v>
      </c>
      <c r="C7" s="166" t="s">
        <v>95</v>
      </c>
      <c r="D7" s="168">
        <v>2797.1</v>
      </c>
      <c r="E7" s="168">
        <v>2797.1</v>
      </c>
      <c r="F7" s="168">
        <v>0</v>
      </c>
    </row>
    <row r="8" s="91" customFormat="1" ht="20.1" customHeight="1" spans="1:6">
      <c r="A8" s="166" t="s">
        <v>96</v>
      </c>
      <c r="B8" s="167">
        <v>2797.1</v>
      </c>
      <c r="C8" s="166" t="s">
        <v>97</v>
      </c>
      <c r="D8" s="168"/>
      <c r="E8" s="168"/>
      <c r="F8" s="168">
        <v>0</v>
      </c>
    </row>
    <row r="9" s="91" customFormat="1" ht="20.1" customHeight="1" spans="1:6">
      <c r="A9" s="166" t="s">
        <v>98</v>
      </c>
      <c r="B9" s="167"/>
      <c r="C9" s="166" t="s">
        <v>99</v>
      </c>
      <c r="D9" s="168"/>
      <c r="E9" s="168"/>
      <c r="F9" s="168">
        <v>0</v>
      </c>
    </row>
    <row r="10" s="91" customFormat="1" ht="20.1" customHeight="1" spans="1:6">
      <c r="A10" s="166"/>
      <c r="B10" s="166"/>
      <c r="C10" s="166" t="s">
        <v>100</v>
      </c>
      <c r="D10" s="168"/>
      <c r="E10" s="168"/>
      <c r="F10" s="168">
        <v>0</v>
      </c>
    </row>
    <row r="11" s="91" customFormat="1" ht="20.1" customHeight="1" spans="1:6">
      <c r="A11" s="166"/>
      <c r="B11" s="166"/>
      <c r="C11" s="166" t="s">
        <v>101</v>
      </c>
      <c r="D11" s="168"/>
      <c r="E11" s="168"/>
      <c r="F11" s="168">
        <v>0</v>
      </c>
    </row>
    <row r="12" s="91" customFormat="1" ht="20.1" customHeight="1" spans="1:6">
      <c r="A12" s="166"/>
      <c r="B12" s="166"/>
      <c r="C12" s="166" t="s">
        <v>102</v>
      </c>
      <c r="D12" s="168"/>
      <c r="E12" s="168"/>
      <c r="F12" s="168">
        <v>0</v>
      </c>
    </row>
    <row r="13" s="91" customFormat="1" ht="20.1" customHeight="1" spans="1:6">
      <c r="A13" s="166"/>
      <c r="B13" s="166"/>
      <c r="C13" s="166" t="s">
        <v>103</v>
      </c>
      <c r="D13" s="168"/>
      <c r="E13" s="168"/>
      <c r="F13" s="168">
        <v>0</v>
      </c>
    </row>
    <row r="14" s="91" customFormat="1" ht="20.1" customHeight="1" spans="1:6">
      <c r="A14" s="166"/>
      <c r="B14" s="166"/>
      <c r="C14" s="166" t="s">
        <v>104</v>
      </c>
      <c r="D14" s="168">
        <v>223.28</v>
      </c>
      <c r="E14" s="168">
        <v>223.28</v>
      </c>
      <c r="F14" s="168">
        <v>0</v>
      </c>
    </row>
    <row r="15" s="91" customFormat="1" ht="20.1" customHeight="1" spans="1:6">
      <c r="A15" s="166"/>
      <c r="B15" s="166"/>
      <c r="C15" s="166" t="s">
        <v>105</v>
      </c>
      <c r="D15" s="168"/>
      <c r="E15" s="168"/>
      <c r="F15" s="168">
        <v>0</v>
      </c>
    </row>
    <row r="16" s="91" customFormat="1" ht="20.1" customHeight="1" spans="1:6">
      <c r="A16" s="166"/>
      <c r="B16" s="166"/>
      <c r="C16" s="166" t="s">
        <v>106</v>
      </c>
      <c r="D16" s="168">
        <v>163.95</v>
      </c>
      <c r="E16" s="168">
        <v>163.95</v>
      </c>
      <c r="F16" s="168">
        <v>0</v>
      </c>
    </row>
    <row r="17" s="91" customFormat="1" ht="20.1" customHeight="1" spans="1:6">
      <c r="A17" s="166" t="s">
        <v>107</v>
      </c>
      <c r="B17" s="167">
        <v>0</v>
      </c>
      <c r="C17" s="166" t="s">
        <v>108</v>
      </c>
      <c r="D17" s="168"/>
      <c r="E17" s="168"/>
      <c r="F17" s="168">
        <v>0</v>
      </c>
    </row>
    <row r="18" s="91" customFormat="1" ht="20.1" customHeight="1" spans="1:6">
      <c r="A18" s="166"/>
      <c r="B18" s="166"/>
      <c r="C18" s="166" t="s">
        <v>109</v>
      </c>
      <c r="D18" s="168"/>
      <c r="E18" s="168"/>
      <c r="F18" s="168">
        <v>0</v>
      </c>
    </row>
    <row r="19" s="91" customFormat="1" ht="20.1" customHeight="1" spans="1:6">
      <c r="A19" s="166"/>
      <c r="B19" s="166"/>
      <c r="C19" s="166" t="s">
        <v>110</v>
      </c>
      <c r="D19" s="168">
        <v>2242.41</v>
      </c>
      <c r="E19" s="168">
        <v>2242.41</v>
      </c>
      <c r="F19" s="168">
        <v>0</v>
      </c>
    </row>
    <row r="20" s="91" customFormat="1" ht="20.1" customHeight="1" spans="1:6">
      <c r="A20" s="166"/>
      <c r="B20" s="166"/>
      <c r="C20" s="166" t="s">
        <v>111</v>
      </c>
      <c r="D20" s="168"/>
      <c r="E20" s="168"/>
      <c r="F20" s="168">
        <v>0</v>
      </c>
    </row>
    <row r="21" s="91" customFormat="1" ht="20.1" customHeight="1" spans="1:6">
      <c r="A21" s="166"/>
      <c r="B21" s="166"/>
      <c r="C21" s="166" t="s">
        <v>112</v>
      </c>
      <c r="D21" s="168"/>
      <c r="E21" s="168"/>
      <c r="F21" s="168">
        <v>0</v>
      </c>
    </row>
    <row r="22" s="91" customFormat="1" ht="20.1" customHeight="1" spans="1:6">
      <c r="A22" s="166"/>
      <c r="B22" s="166"/>
      <c r="C22" s="166" t="s">
        <v>113</v>
      </c>
      <c r="D22" s="168"/>
      <c r="E22" s="168"/>
      <c r="F22" s="168">
        <v>0</v>
      </c>
    </row>
    <row r="23" s="91" customFormat="1" ht="20.1" customHeight="1" spans="1:6">
      <c r="A23" s="166"/>
      <c r="B23" s="166"/>
      <c r="C23" s="166" t="s">
        <v>114</v>
      </c>
      <c r="D23" s="168"/>
      <c r="E23" s="168"/>
      <c r="F23" s="168">
        <v>0</v>
      </c>
    </row>
    <row r="24" s="91" customFormat="1" ht="20.1" customHeight="1" spans="1:6">
      <c r="A24" s="166"/>
      <c r="B24" s="166"/>
      <c r="C24" s="166" t="s">
        <v>115</v>
      </c>
      <c r="D24" s="168"/>
      <c r="E24" s="168"/>
      <c r="F24" s="168">
        <v>0</v>
      </c>
    </row>
    <row r="25" s="91" customFormat="1" ht="20.1" customHeight="1" spans="1:6">
      <c r="A25" s="166"/>
      <c r="B25" s="166"/>
      <c r="C25" s="166" t="s">
        <v>116</v>
      </c>
      <c r="D25" s="168">
        <v>167.46</v>
      </c>
      <c r="E25" s="168">
        <v>167.46</v>
      </c>
      <c r="F25" s="168">
        <v>0</v>
      </c>
    </row>
    <row r="26" s="91" customFormat="1" ht="20.1" customHeight="1" spans="1:6">
      <c r="A26" s="166"/>
      <c r="B26" s="166"/>
      <c r="C26" s="166" t="s">
        <v>117</v>
      </c>
      <c r="D26" s="168"/>
      <c r="E26" s="168"/>
      <c r="F26" s="168">
        <v>0</v>
      </c>
    </row>
    <row r="27" s="91" customFormat="1" ht="20.1" customHeight="1" spans="1:6">
      <c r="A27" s="166"/>
      <c r="B27" s="166"/>
      <c r="C27" s="166" t="s">
        <v>118</v>
      </c>
      <c r="D27" s="169"/>
      <c r="E27" s="169"/>
      <c r="F27" s="169">
        <v>0</v>
      </c>
    </row>
    <row r="28" ht="20.1" customHeight="1" spans="1:6">
      <c r="A28" s="102"/>
      <c r="B28" s="102"/>
      <c r="C28" s="102"/>
      <c r="D28" s="102"/>
      <c r="E28" s="170"/>
      <c r="F28" s="170"/>
    </row>
    <row r="29" ht="20.1" customHeight="1" spans="1:6">
      <c r="A29" s="102"/>
      <c r="B29" s="102"/>
      <c r="C29" s="102"/>
      <c r="D29" s="102"/>
      <c r="E29" s="170"/>
      <c r="F29" s="170"/>
    </row>
    <row r="30" s="91" customFormat="1" ht="20.1" customHeight="1" spans="1:6">
      <c r="A30" s="166"/>
      <c r="B30" s="166"/>
      <c r="C30" s="166" t="s">
        <v>119</v>
      </c>
      <c r="D30" s="169"/>
      <c r="E30" s="168"/>
      <c r="F30" s="168">
        <v>0</v>
      </c>
    </row>
    <row r="31" ht="20.1" customHeight="1" spans="1:6">
      <c r="A31" s="102"/>
      <c r="B31" s="102"/>
      <c r="C31" s="102"/>
      <c r="D31" s="102"/>
      <c r="E31" s="170"/>
      <c r="F31" s="170"/>
    </row>
    <row r="32" ht="20.1" customHeight="1" spans="1:6">
      <c r="A32" s="102"/>
      <c r="B32" s="102"/>
      <c r="C32" s="102"/>
      <c r="D32" s="102"/>
      <c r="E32" s="170"/>
      <c r="F32" s="170"/>
    </row>
    <row r="33" ht="20.1" customHeight="1" spans="1:6">
      <c r="A33" s="102"/>
      <c r="B33" s="102"/>
      <c r="C33" s="102"/>
      <c r="D33" s="102"/>
      <c r="E33" s="170"/>
      <c r="F33" s="170"/>
    </row>
    <row r="34" s="91" customFormat="1" ht="20.1" customHeight="1" spans="1:6">
      <c r="A34" s="166" t="s">
        <v>120</v>
      </c>
      <c r="B34" s="167">
        <v>2797.1</v>
      </c>
      <c r="C34" s="166" t="s">
        <v>121</v>
      </c>
      <c r="D34" s="167">
        <v>2797.1</v>
      </c>
      <c r="E34" s="168">
        <v>2797.1</v>
      </c>
      <c r="F34" s="168"/>
    </row>
  </sheetData>
  <sheetProtection formatCells="0" formatColumns="0" formatRows="0"/>
  <mergeCells count="1">
    <mergeCell ref="A2:F2"/>
  </mergeCells>
  <pageMargins left="0.75" right="0.75" top="0.389583333333333" bottom="0.389583333333333" header="0.509722222222222" footer="0.509722222222222"/>
  <pageSetup paperSize="9" scale="90" orientation="landscape" horizontalDpi="2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topLeftCell="A7" workbookViewId="0">
      <selection activeCell="A4" sqref="A4:G27"/>
    </sheetView>
  </sheetViews>
  <sheetFormatPr defaultColWidth="9" defaultRowHeight="14.25" outlineLevelCol="6"/>
  <cols>
    <col min="4" max="4" width="30.375" customWidth="1"/>
    <col min="5" max="5" width="18.125" customWidth="1"/>
    <col min="6" max="7" width="13.375" customWidth="1"/>
  </cols>
  <sheetData>
    <row r="1" customHeight="1" spans="1:7">
      <c r="A1" s="92"/>
      <c r="B1" s="92"/>
      <c r="C1" s="92"/>
      <c r="D1" s="92"/>
      <c r="E1" s="92"/>
      <c r="F1" s="92"/>
      <c r="G1" s="92"/>
    </row>
    <row r="2" ht="20.25" customHeight="1" spans="1:7">
      <c r="A2" s="93" t="s">
        <v>122</v>
      </c>
      <c r="B2" s="93"/>
      <c r="C2" s="93"/>
      <c r="D2" s="93"/>
      <c r="E2" s="93"/>
      <c r="F2" s="93"/>
      <c r="G2" s="93"/>
    </row>
    <row r="3" ht="20.25" customHeight="1" spans="1:7">
      <c r="A3" s="93"/>
      <c r="B3" s="93"/>
      <c r="C3" s="93"/>
      <c r="D3" s="93"/>
      <c r="E3" s="93"/>
      <c r="F3" s="93"/>
      <c r="G3" s="140" t="s">
        <v>123</v>
      </c>
    </row>
    <row r="4" ht="24.95" customHeight="1" spans="1:7">
      <c r="A4" s="95" t="s">
        <v>68</v>
      </c>
      <c r="B4" s="96"/>
      <c r="C4" s="96"/>
      <c r="D4" s="96"/>
      <c r="E4" s="96"/>
      <c r="F4" s="96"/>
      <c r="G4" s="96" t="s">
        <v>28</v>
      </c>
    </row>
    <row r="5" ht="24.95" customHeight="1" spans="1:7">
      <c r="A5" s="98" t="s">
        <v>69</v>
      </c>
      <c r="B5" s="99"/>
      <c r="C5" s="100"/>
      <c r="D5" s="101" t="s">
        <v>124</v>
      </c>
      <c r="E5" s="101" t="s">
        <v>70</v>
      </c>
      <c r="F5" s="101" t="s">
        <v>71</v>
      </c>
      <c r="G5" s="101" t="s">
        <v>72</v>
      </c>
    </row>
    <row r="6" ht="24.95" customHeight="1" spans="1:7">
      <c r="A6" s="102" t="s">
        <v>29</v>
      </c>
      <c r="B6" s="102" t="s">
        <v>30</v>
      </c>
      <c r="C6" s="102" t="s">
        <v>31</v>
      </c>
      <c r="D6" s="103"/>
      <c r="E6" s="103"/>
      <c r="F6" s="103"/>
      <c r="G6" s="103"/>
    </row>
    <row r="7" ht="24.95" customHeight="1" spans="1:7">
      <c r="A7" s="102" t="s">
        <v>43</v>
      </c>
      <c r="B7" s="102" t="s">
        <v>43</v>
      </c>
      <c r="C7" s="102" t="s">
        <v>43</v>
      </c>
      <c r="D7" s="102" t="s">
        <v>43</v>
      </c>
      <c r="E7" s="141">
        <v>1</v>
      </c>
      <c r="F7" s="141">
        <v>2</v>
      </c>
      <c r="G7" s="141">
        <v>3</v>
      </c>
    </row>
    <row r="8" s="139" customFormat="1" ht="24.95" customHeight="1" spans="1:7">
      <c r="A8" s="142"/>
      <c r="B8" s="142"/>
      <c r="C8" s="142"/>
      <c r="D8" s="143" t="s">
        <v>33</v>
      </c>
      <c r="E8" s="144">
        <f>E9+E15+E12+E25</f>
        <v>2797.1</v>
      </c>
      <c r="F8" s="145">
        <f>F9+F12+F15+F25</f>
        <v>2553.91</v>
      </c>
      <c r="G8" s="146">
        <f>G15</f>
        <v>243.19</v>
      </c>
    </row>
    <row r="9" ht="24.95" customHeight="1" spans="1:7">
      <c r="A9" s="147">
        <v>208</v>
      </c>
      <c r="B9" s="147"/>
      <c r="C9" s="147"/>
      <c r="D9" s="147" t="s">
        <v>76</v>
      </c>
      <c r="E9" s="148">
        <v>223.28</v>
      </c>
      <c r="F9" s="148">
        <v>223.28</v>
      </c>
      <c r="G9" s="146"/>
    </row>
    <row r="10" ht="24.95" customHeight="1" spans="1:7">
      <c r="A10" s="147"/>
      <c r="B10" s="149" t="s">
        <v>44</v>
      </c>
      <c r="C10" s="147"/>
      <c r="D10" s="147" t="s">
        <v>77</v>
      </c>
      <c r="E10" s="148">
        <v>223.28</v>
      </c>
      <c r="F10" s="148">
        <v>223.28</v>
      </c>
      <c r="G10" s="146"/>
    </row>
    <row r="11" ht="24.95" customHeight="1" spans="1:7">
      <c r="A11" s="150" t="s">
        <v>45</v>
      </c>
      <c r="B11" s="150" t="s">
        <v>44</v>
      </c>
      <c r="C11" s="150" t="s">
        <v>44</v>
      </c>
      <c r="D11" s="151" t="s">
        <v>46</v>
      </c>
      <c r="E11" s="152">
        <v>223.28</v>
      </c>
      <c r="F11" s="145">
        <v>223.28</v>
      </c>
      <c r="G11" s="146"/>
    </row>
    <row r="12" ht="24.95" customHeight="1" spans="1:7">
      <c r="A12" s="150" t="s">
        <v>47</v>
      </c>
      <c r="B12" s="150"/>
      <c r="C12" s="150"/>
      <c r="D12" s="151" t="s">
        <v>78</v>
      </c>
      <c r="E12" s="152">
        <v>163.95</v>
      </c>
      <c r="F12" s="145">
        <v>163.95</v>
      </c>
      <c r="G12" s="146"/>
    </row>
    <row r="13" ht="24.95" customHeight="1" spans="1:7">
      <c r="A13" s="150"/>
      <c r="B13" s="150" t="s">
        <v>48</v>
      </c>
      <c r="C13" s="150"/>
      <c r="D13" s="153" t="s">
        <v>50</v>
      </c>
      <c r="E13" s="152">
        <v>163.95</v>
      </c>
      <c r="F13" s="145">
        <v>163.95</v>
      </c>
      <c r="G13" s="146"/>
    </row>
    <row r="14" ht="24.95" customHeight="1" spans="1:7">
      <c r="A14" s="150" t="s">
        <v>47</v>
      </c>
      <c r="B14" s="153">
        <v>11</v>
      </c>
      <c r="C14" s="154" t="s">
        <v>49</v>
      </c>
      <c r="D14" s="153" t="s">
        <v>79</v>
      </c>
      <c r="E14" s="152">
        <v>163.95</v>
      </c>
      <c r="F14" s="145">
        <v>163.95</v>
      </c>
      <c r="G14" s="146"/>
    </row>
    <row r="15" ht="24.95" customHeight="1" spans="1:7">
      <c r="A15" s="153">
        <v>213</v>
      </c>
      <c r="B15" s="150"/>
      <c r="C15" s="150"/>
      <c r="D15" s="155" t="s">
        <v>80</v>
      </c>
      <c r="E15" s="152">
        <f t="shared" ref="E15:G15" si="0">E16+E18</f>
        <v>2242.41</v>
      </c>
      <c r="F15" s="145">
        <f t="shared" si="0"/>
        <v>1999.22</v>
      </c>
      <c r="G15" s="146">
        <f t="shared" si="0"/>
        <v>243.19</v>
      </c>
    </row>
    <row r="16" ht="24.95" customHeight="1" spans="1:7">
      <c r="A16" s="150"/>
      <c r="B16" s="150" t="s">
        <v>51</v>
      </c>
      <c r="C16" s="150"/>
      <c r="D16" s="155" t="s">
        <v>81</v>
      </c>
      <c r="E16" s="152">
        <v>5</v>
      </c>
      <c r="F16" s="145"/>
      <c r="G16" s="146">
        <v>5</v>
      </c>
    </row>
    <row r="17" ht="24.95" customHeight="1" spans="1:7">
      <c r="A17" s="150" t="s">
        <v>53</v>
      </c>
      <c r="B17" s="150" t="s">
        <v>51</v>
      </c>
      <c r="C17" s="150" t="s">
        <v>51</v>
      </c>
      <c r="D17" s="155" t="s">
        <v>52</v>
      </c>
      <c r="E17" s="152">
        <v>5</v>
      </c>
      <c r="F17" s="145"/>
      <c r="G17" s="146">
        <v>5</v>
      </c>
    </row>
    <row r="18" ht="24.95" customHeight="1" spans="1:7">
      <c r="A18" s="150"/>
      <c r="B18" s="150" t="s">
        <v>54</v>
      </c>
      <c r="C18" s="150"/>
      <c r="D18" s="155" t="s">
        <v>82</v>
      </c>
      <c r="E18" s="152">
        <f>E19+E20+E21+E22+E23+E24</f>
        <v>2237.41</v>
      </c>
      <c r="F18" s="156">
        <f>F19</f>
        <v>1999.22</v>
      </c>
      <c r="G18" s="156">
        <f>G20+G21+G22+G23+G24</f>
        <v>238.19</v>
      </c>
    </row>
    <row r="19" ht="24.95" customHeight="1" spans="1:7">
      <c r="A19" s="153">
        <v>213</v>
      </c>
      <c r="B19" s="150" t="s">
        <v>54</v>
      </c>
      <c r="C19" s="150" t="s">
        <v>51</v>
      </c>
      <c r="D19" s="155" t="s">
        <v>52</v>
      </c>
      <c r="E19" s="152">
        <v>1999.22</v>
      </c>
      <c r="F19" s="156">
        <v>1999.22</v>
      </c>
      <c r="G19" s="156"/>
    </row>
    <row r="20" ht="24.95" customHeight="1" spans="1:7">
      <c r="A20" s="153">
        <v>213</v>
      </c>
      <c r="B20" s="150" t="s">
        <v>54</v>
      </c>
      <c r="C20" s="150" t="s">
        <v>55</v>
      </c>
      <c r="D20" s="155" t="s">
        <v>56</v>
      </c>
      <c r="E20" s="152">
        <v>205.19</v>
      </c>
      <c r="F20" s="157"/>
      <c r="G20" s="157">
        <v>205.19</v>
      </c>
    </row>
    <row r="21" ht="24.95" customHeight="1" spans="1:7">
      <c r="A21" s="153">
        <v>213</v>
      </c>
      <c r="B21" s="150" t="s">
        <v>54</v>
      </c>
      <c r="C21" s="150" t="s">
        <v>57</v>
      </c>
      <c r="D21" s="155" t="s">
        <v>58</v>
      </c>
      <c r="E21" s="152">
        <v>12</v>
      </c>
      <c r="F21" s="157"/>
      <c r="G21" s="157">
        <v>12</v>
      </c>
    </row>
    <row r="22" ht="24.95" customHeight="1" spans="1:7">
      <c r="A22" s="153">
        <v>213</v>
      </c>
      <c r="B22" s="150" t="s">
        <v>54</v>
      </c>
      <c r="C22" s="150" t="s">
        <v>59</v>
      </c>
      <c r="D22" s="155" t="s">
        <v>60</v>
      </c>
      <c r="E22" s="152">
        <v>9</v>
      </c>
      <c r="F22" s="157"/>
      <c r="G22" s="157">
        <v>9</v>
      </c>
    </row>
    <row r="23" ht="24.95" customHeight="1" spans="1:7">
      <c r="A23" s="153">
        <v>213</v>
      </c>
      <c r="B23" s="150" t="s">
        <v>54</v>
      </c>
      <c r="C23" s="158" t="s">
        <v>61</v>
      </c>
      <c r="D23" s="158" t="s">
        <v>62</v>
      </c>
      <c r="E23" s="159">
        <v>3</v>
      </c>
      <c r="F23" s="157"/>
      <c r="G23" s="157">
        <v>3</v>
      </c>
    </row>
    <row r="24" ht="24.95" customHeight="1" spans="1:7">
      <c r="A24" s="153">
        <v>213</v>
      </c>
      <c r="B24" s="150" t="s">
        <v>54</v>
      </c>
      <c r="C24" s="150">
        <v>14</v>
      </c>
      <c r="D24" s="160" t="s">
        <v>63</v>
      </c>
      <c r="E24" s="161">
        <v>9</v>
      </c>
      <c r="F24" s="157"/>
      <c r="G24" s="157">
        <v>9</v>
      </c>
    </row>
    <row r="25" ht="24.95" customHeight="1" spans="1:7">
      <c r="A25" s="150" t="s">
        <v>64</v>
      </c>
      <c r="B25" s="150"/>
      <c r="C25" s="150"/>
      <c r="D25" s="160" t="s">
        <v>83</v>
      </c>
      <c r="E25" s="161">
        <v>167.46</v>
      </c>
      <c r="F25" s="162">
        <v>167.46</v>
      </c>
      <c r="G25" s="162"/>
    </row>
    <row r="26" ht="24.95" customHeight="1" spans="1:7">
      <c r="A26" s="150"/>
      <c r="B26" s="150" t="s">
        <v>54</v>
      </c>
      <c r="C26" s="150"/>
      <c r="D26" s="160" t="s">
        <v>84</v>
      </c>
      <c r="E26" s="161">
        <v>167.46</v>
      </c>
      <c r="F26" s="162">
        <v>167.46</v>
      </c>
      <c r="G26" s="162"/>
    </row>
    <row r="27" ht="24.95" customHeight="1" spans="1:7">
      <c r="A27" s="150" t="s">
        <v>64</v>
      </c>
      <c r="B27" s="150" t="s">
        <v>54</v>
      </c>
      <c r="C27" s="150" t="s">
        <v>51</v>
      </c>
      <c r="D27" s="155" t="s">
        <v>65</v>
      </c>
      <c r="E27" s="163">
        <v>167.46</v>
      </c>
      <c r="F27" s="162">
        <v>167.46</v>
      </c>
      <c r="G27" s="162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90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showZeros="0" topLeftCell="A7" workbookViewId="0">
      <selection activeCell="A4" sqref="A4:E34"/>
    </sheetView>
  </sheetViews>
  <sheetFormatPr defaultColWidth="9" defaultRowHeight="14.25" outlineLevelCol="4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127" customWidth="1"/>
  </cols>
  <sheetData>
    <row r="1" ht="24.75" customHeight="1" spans="1:5">
      <c r="A1" s="92"/>
      <c r="B1" s="92"/>
      <c r="C1" s="92"/>
      <c r="D1" s="92"/>
      <c r="E1" s="128"/>
    </row>
    <row r="2" ht="24.75" customHeight="1" spans="1:5">
      <c r="A2" s="129" t="s">
        <v>125</v>
      </c>
      <c r="B2" s="129"/>
      <c r="C2" s="129"/>
      <c r="D2" s="129"/>
      <c r="E2" s="129"/>
    </row>
    <row r="3" ht="20.1" customHeight="1" spans="1:5">
      <c r="A3" s="130"/>
      <c r="B3" s="130"/>
      <c r="C3" s="130"/>
      <c r="D3" s="130"/>
      <c r="E3" s="130" t="s">
        <v>126</v>
      </c>
    </row>
    <row r="4" ht="20.1" customHeight="1" spans="1:5">
      <c r="A4" s="131" t="s">
        <v>68</v>
      </c>
      <c r="B4" s="132"/>
      <c r="C4" s="132"/>
      <c r="D4" s="132"/>
      <c r="E4" s="133" t="s">
        <v>127</v>
      </c>
    </row>
    <row r="5" ht="20.1" customHeight="1" spans="1:5">
      <c r="A5" s="134" t="s">
        <v>128</v>
      </c>
      <c r="B5" s="134" t="s">
        <v>129</v>
      </c>
      <c r="C5" s="134" t="s">
        <v>130</v>
      </c>
      <c r="D5" s="134" t="s">
        <v>131</v>
      </c>
      <c r="E5" s="134" t="s">
        <v>132</v>
      </c>
    </row>
    <row r="6" ht="20.1" customHeight="1" spans="1:5">
      <c r="A6" s="134" t="s">
        <v>43</v>
      </c>
      <c r="B6" s="134" t="s">
        <v>43</v>
      </c>
      <c r="C6" s="134">
        <v>1</v>
      </c>
      <c r="D6" s="134">
        <v>2</v>
      </c>
      <c r="E6" s="134">
        <v>3</v>
      </c>
    </row>
    <row r="7" s="91" customFormat="1" ht="20.1" customHeight="1" spans="1:5">
      <c r="A7" s="135"/>
      <c r="B7" s="136" t="s">
        <v>33</v>
      </c>
      <c r="C7" s="137">
        <f>D7+E7</f>
        <v>2553.91</v>
      </c>
      <c r="D7" s="137">
        <v>2413.96</v>
      </c>
      <c r="E7" s="138">
        <f>E20+E33</f>
        <v>139.95</v>
      </c>
    </row>
    <row r="8" ht="20.1" customHeight="1" spans="1:5">
      <c r="A8" s="135">
        <v>301</v>
      </c>
      <c r="B8" s="136" t="s">
        <v>133</v>
      </c>
      <c r="C8" s="137"/>
      <c r="D8" s="137">
        <v>2413.96</v>
      </c>
      <c r="E8" s="138"/>
    </row>
    <row r="9" ht="20.1" customHeight="1" spans="1:5">
      <c r="A9" s="135">
        <v>30101</v>
      </c>
      <c r="B9" s="136" t="s">
        <v>134</v>
      </c>
      <c r="C9" s="137"/>
      <c r="D9" s="137">
        <v>1097.87</v>
      </c>
      <c r="E9" s="138"/>
    </row>
    <row r="10" ht="20.1" customHeight="1" spans="1:5">
      <c r="A10" s="135">
        <v>30102</v>
      </c>
      <c r="B10" s="136" t="s">
        <v>135</v>
      </c>
      <c r="C10" s="137"/>
      <c r="D10" s="137">
        <v>34.3</v>
      </c>
      <c r="E10" s="138"/>
    </row>
    <row r="11" ht="20.1" customHeight="1" spans="1:5">
      <c r="A11" s="135">
        <v>30103</v>
      </c>
      <c r="B11" s="136" t="s">
        <v>136</v>
      </c>
      <c r="C11" s="137"/>
      <c r="D11" s="137">
        <v>193.77</v>
      </c>
      <c r="E11" s="138"/>
    </row>
    <row r="12" ht="20.1" customHeight="1" spans="1:5">
      <c r="A12" s="135">
        <v>30107</v>
      </c>
      <c r="B12" s="136" t="s">
        <v>137</v>
      </c>
      <c r="C12" s="137"/>
      <c r="D12" s="137">
        <v>514.1</v>
      </c>
      <c r="E12" s="138"/>
    </row>
    <row r="13" ht="20.1" customHeight="1" spans="1:5">
      <c r="A13" s="135">
        <v>30108</v>
      </c>
      <c r="B13" s="136" t="s">
        <v>138</v>
      </c>
      <c r="C13" s="137"/>
      <c r="D13" s="137">
        <v>223.28</v>
      </c>
      <c r="E13" s="138"/>
    </row>
    <row r="14" ht="20.1" customHeight="1" spans="1:5">
      <c r="A14" s="135">
        <v>30109</v>
      </c>
      <c r="B14" s="136" t="s">
        <v>139</v>
      </c>
      <c r="C14" s="137"/>
      <c r="D14" s="137"/>
      <c r="E14" s="138"/>
    </row>
    <row r="15" ht="20.1" customHeight="1" spans="1:5">
      <c r="A15" s="135">
        <v>30110</v>
      </c>
      <c r="B15" s="136" t="s">
        <v>140</v>
      </c>
      <c r="C15" s="137"/>
      <c r="D15" s="137">
        <v>163.95</v>
      </c>
      <c r="E15" s="138"/>
    </row>
    <row r="16" ht="20.1" customHeight="1" spans="1:5">
      <c r="A16" s="135">
        <v>30111</v>
      </c>
      <c r="B16" s="136" t="s">
        <v>141</v>
      </c>
      <c r="C16" s="137"/>
      <c r="D16" s="137"/>
      <c r="E16" s="138"/>
    </row>
    <row r="17" ht="20.1" customHeight="1" spans="1:5">
      <c r="A17" s="135">
        <v>30112</v>
      </c>
      <c r="B17" s="136" t="s">
        <v>142</v>
      </c>
      <c r="C17" s="137"/>
      <c r="D17" s="137">
        <v>19.23</v>
      </c>
      <c r="E17" s="138"/>
    </row>
    <row r="18" ht="20.1" customHeight="1" spans="1:5">
      <c r="A18" s="135">
        <v>30113</v>
      </c>
      <c r="B18" s="136" t="s">
        <v>143</v>
      </c>
      <c r="C18" s="137"/>
      <c r="D18" s="137">
        <v>167.46</v>
      </c>
      <c r="E18" s="138"/>
    </row>
    <row r="19" ht="20.1" customHeight="1" spans="1:5">
      <c r="A19" s="135">
        <v>30199</v>
      </c>
      <c r="B19" s="136" t="s">
        <v>144</v>
      </c>
      <c r="C19" s="137"/>
      <c r="D19" s="137"/>
      <c r="E19" s="138"/>
    </row>
    <row r="20" ht="20.1" customHeight="1" spans="1:5">
      <c r="A20" s="135">
        <v>302</v>
      </c>
      <c r="B20" s="136" t="s">
        <v>145</v>
      </c>
      <c r="C20" s="137"/>
      <c r="D20" s="137"/>
      <c r="E20" s="138">
        <v>137</v>
      </c>
    </row>
    <row r="21" ht="20.1" customHeight="1" spans="1:5">
      <c r="A21" s="135">
        <v>30201</v>
      </c>
      <c r="B21" s="136" t="s">
        <v>146</v>
      </c>
      <c r="C21" s="137"/>
      <c r="D21" s="137"/>
      <c r="E21" s="138">
        <v>18</v>
      </c>
    </row>
    <row r="22" ht="20.1" customHeight="1" spans="1:5">
      <c r="A22" s="135">
        <v>30202</v>
      </c>
      <c r="B22" s="136" t="s">
        <v>147</v>
      </c>
      <c r="C22" s="137"/>
      <c r="D22" s="137"/>
      <c r="E22" s="138">
        <v>2</v>
      </c>
    </row>
    <row r="23" ht="20.1" customHeight="1" spans="1:5">
      <c r="A23" s="135">
        <v>30206</v>
      </c>
      <c r="B23" s="136" t="s">
        <v>148</v>
      </c>
      <c r="C23" s="137"/>
      <c r="D23" s="137"/>
      <c r="E23" s="138">
        <v>0.5</v>
      </c>
    </row>
    <row r="24" ht="20.1" customHeight="1" spans="1:5">
      <c r="A24" s="135">
        <v>30207</v>
      </c>
      <c r="B24" s="136" t="s">
        <v>149</v>
      </c>
      <c r="C24" s="137"/>
      <c r="D24" s="137"/>
      <c r="E24" s="138">
        <v>2</v>
      </c>
    </row>
    <row r="25" ht="20.1" customHeight="1" spans="1:5">
      <c r="A25" s="135">
        <v>30209</v>
      </c>
      <c r="B25" s="136" t="s">
        <v>150</v>
      </c>
      <c r="C25" s="137"/>
      <c r="D25" s="137"/>
      <c r="E25" s="138">
        <v>5</v>
      </c>
    </row>
    <row r="26" ht="20.1" customHeight="1" spans="1:5">
      <c r="A26" s="135">
        <v>30211</v>
      </c>
      <c r="B26" s="136" t="s">
        <v>151</v>
      </c>
      <c r="C26" s="137"/>
      <c r="D26" s="137"/>
      <c r="E26" s="138">
        <v>5</v>
      </c>
    </row>
    <row r="27" ht="20.1" customHeight="1" spans="1:5">
      <c r="A27" s="135">
        <v>30213</v>
      </c>
      <c r="B27" s="136" t="s">
        <v>152</v>
      </c>
      <c r="C27" s="137"/>
      <c r="D27" s="137"/>
      <c r="E27" s="138">
        <v>4</v>
      </c>
    </row>
    <row r="28" ht="20.1" customHeight="1" spans="1:5">
      <c r="A28" s="135">
        <v>30215</v>
      </c>
      <c r="B28" s="136" t="s">
        <v>153</v>
      </c>
      <c r="C28" s="137"/>
      <c r="D28" s="137"/>
      <c r="E28" s="138">
        <v>1</v>
      </c>
    </row>
    <row r="29" ht="20.1" customHeight="1" spans="1:5">
      <c r="A29" s="135">
        <v>30217</v>
      </c>
      <c r="B29" s="136" t="s">
        <v>154</v>
      </c>
      <c r="C29" s="137"/>
      <c r="D29" s="137"/>
      <c r="E29" s="138">
        <v>10</v>
      </c>
    </row>
    <row r="30" ht="20.1" customHeight="1" spans="1:5">
      <c r="A30" s="135">
        <v>30228</v>
      </c>
      <c r="B30" s="136" t="s">
        <v>155</v>
      </c>
      <c r="C30" s="137"/>
      <c r="D30" s="137"/>
      <c r="E30" s="138">
        <v>2.5</v>
      </c>
    </row>
    <row r="31" ht="20.1" customHeight="1" spans="1:5">
      <c r="A31" s="135">
        <v>30239</v>
      </c>
      <c r="B31" s="136" t="s">
        <v>156</v>
      </c>
      <c r="C31" s="137"/>
      <c r="D31" s="137"/>
      <c r="E31" s="138">
        <v>16.2</v>
      </c>
    </row>
    <row r="32" ht="20.1" customHeight="1" spans="1:5">
      <c r="A32" s="135">
        <v>30299</v>
      </c>
      <c r="B32" s="136" t="s">
        <v>157</v>
      </c>
      <c r="C32" s="137"/>
      <c r="D32" s="137"/>
      <c r="E32" s="138">
        <v>70.8</v>
      </c>
    </row>
    <row r="33" ht="20.1" customHeight="1" spans="1:5">
      <c r="A33" s="135">
        <v>303</v>
      </c>
      <c r="B33" s="136" t="s">
        <v>158</v>
      </c>
      <c r="C33" s="137"/>
      <c r="D33" s="137"/>
      <c r="E33" s="138">
        <v>2.95</v>
      </c>
    </row>
    <row r="34" ht="20.1" customHeight="1" spans="1:5">
      <c r="A34" s="135">
        <v>303.99</v>
      </c>
      <c r="B34" s="136" t="s">
        <v>159</v>
      </c>
      <c r="C34" s="137"/>
      <c r="D34" s="137"/>
      <c r="E34" s="138">
        <v>2.95</v>
      </c>
    </row>
    <row r="35" customHeight="1" spans="1:5">
      <c r="A35" s="92"/>
      <c r="B35" s="92"/>
      <c r="C35" s="92"/>
      <c r="D35" s="92"/>
      <c r="E35" s="128"/>
    </row>
    <row r="36" customHeight="1" spans="1:5">
      <c r="A36" s="92"/>
      <c r="B36" s="92"/>
      <c r="C36" s="92"/>
      <c r="D36" s="92"/>
      <c r="E36" s="128"/>
    </row>
    <row r="37" customHeight="1" spans="1:5">
      <c r="A37" s="92"/>
      <c r="B37" s="92"/>
      <c r="C37" s="92"/>
      <c r="D37" s="92"/>
      <c r="E37" s="128"/>
    </row>
    <row r="38" customHeight="1" spans="1:5">
      <c r="A38" s="92"/>
      <c r="B38" s="92"/>
      <c r="C38" s="92"/>
      <c r="D38" s="92"/>
      <c r="E38" s="128"/>
    </row>
    <row r="39" customHeight="1" spans="1:5">
      <c r="A39" s="92"/>
      <c r="B39" s="92"/>
      <c r="C39" s="92"/>
      <c r="D39" s="92"/>
      <c r="E39" s="128"/>
    </row>
    <row r="40" customHeight="1" spans="1:5">
      <c r="A40" s="92"/>
      <c r="B40" s="92"/>
      <c r="C40" s="92"/>
      <c r="D40" s="92"/>
      <c r="E40" s="128"/>
    </row>
    <row r="41" customHeight="1" spans="1:5">
      <c r="A41" s="92"/>
      <c r="B41" s="92"/>
      <c r="C41" s="92"/>
      <c r="D41" s="92"/>
      <c r="E41" s="128"/>
    </row>
    <row r="42" customHeight="1" spans="1:5">
      <c r="A42" s="92"/>
      <c r="B42" s="92"/>
      <c r="C42" s="92"/>
      <c r="D42" s="92"/>
      <c r="E42" s="128"/>
    </row>
    <row r="43" customHeight="1" spans="1:5">
      <c r="A43" s="92"/>
      <c r="B43" s="92"/>
      <c r="C43" s="92"/>
      <c r="D43" s="92"/>
      <c r="E43" s="128"/>
    </row>
  </sheetData>
  <sheetProtection formatCells="0" formatColumns="0" formatRows="0"/>
  <mergeCells count="1">
    <mergeCell ref="A2:E2"/>
  </mergeCells>
  <pageMargins left="0.75" right="0.75" top="1" bottom="1" header="0.5" footer="0.5"/>
  <pageSetup paperSize="9" scale="80" orientation="portrait" horizontalDpi="18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showZeros="0" workbookViewId="0">
      <selection activeCell="A4" sqref="A4:G8"/>
    </sheetView>
  </sheetViews>
  <sheetFormatPr defaultColWidth="9" defaultRowHeight="13.5" outlineLevelRow="7" outlineLevelCol="6"/>
  <cols>
    <col min="1" max="1" width="23.375" style="110" customWidth="1"/>
    <col min="2" max="2" width="14.5" style="110" customWidth="1"/>
    <col min="3" max="3" width="15" style="110" customWidth="1"/>
    <col min="4" max="4" width="21.375" style="110" customWidth="1"/>
    <col min="5" max="5" width="14.5" style="110" customWidth="1"/>
    <col min="6" max="6" width="16.125" style="110" customWidth="1"/>
    <col min="7" max="7" width="17.125" style="110" customWidth="1"/>
    <col min="8" max="16384" width="9" style="110"/>
  </cols>
  <sheetData>
    <row r="1" customHeight="1" spans="1:7">
      <c r="A1" s="111"/>
      <c r="B1" s="92"/>
      <c r="C1" s="92"/>
      <c r="D1" s="92"/>
      <c r="E1" s="92"/>
      <c r="F1" s="92"/>
      <c r="G1" s="92"/>
    </row>
    <row r="2" ht="38.25" customHeight="1" spans="1:7">
      <c r="A2" s="112" t="s">
        <v>160</v>
      </c>
      <c r="B2" s="112"/>
      <c r="C2" s="112"/>
      <c r="D2" s="112"/>
      <c r="E2" s="112"/>
      <c r="F2" s="112"/>
      <c r="G2" s="112"/>
    </row>
    <row r="3" ht="23.25" customHeight="1" spans="1:7">
      <c r="A3" s="112"/>
      <c r="B3" s="112"/>
      <c r="C3" s="112"/>
      <c r="D3" s="112"/>
      <c r="E3" s="112"/>
      <c r="F3" s="112"/>
      <c r="G3" s="113" t="s">
        <v>161</v>
      </c>
    </row>
    <row r="4" ht="18" customHeight="1" spans="1:7">
      <c r="A4" s="114" t="s">
        <v>162</v>
      </c>
      <c r="B4" s="92"/>
      <c r="C4" s="92"/>
      <c r="D4" s="92"/>
      <c r="E4" s="92"/>
      <c r="F4" s="92"/>
      <c r="G4" s="115" t="s">
        <v>28</v>
      </c>
    </row>
    <row r="5" ht="27.75" customHeight="1" spans="1:7">
      <c r="A5" s="116" t="s">
        <v>163</v>
      </c>
      <c r="B5" s="117" t="s">
        <v>164</v>
      </c>
      <c r="C5" s="118"/>
      <c r="D5" s="118"/>
      <c r="E5" s="118"/>
      <c r="F5" s="118"/>
      <c r="G5" s="119"/>
    </row>
    <row r="6" ht="39" customHeight="1" spans="1:7">
      <c r="A6" s="120"/>
      <c r="B6" s="121" t="s">
        <v>165</v>
      </c>
      <c r="C6" s="121" t="s">
        <v>166</v>
      </c>
      <c r="D6" s="121" t="s">
        <v>167</v>
      </c>
      <c r="E6" s="122" t="s">
        <v>168</v>
      </c>
      <c r="F6" s="122" t="s">
        <v>169</v>
      </c>
      <c r="G6" s="123" t="s">
        <v>170</v>
      </c>
    </row>
    <row r="7" s="109" customFormat="1" ht="27.75" customHeight="1" spans="1:7">
      <c r="A7" s="124" t="s">
        <v>33</v>
      </c>
      <c r="B7" s="125"/>
      <c r="C7" s="125"/>
      <c r="D7" s="125"/>
      <c r="E7" s="125"/>
      <c r="F7" s="125"/>
      <c r="G7" s="126"/>
    </row>
    <row r="8" ht="27.75" customHeight="1" spans="1:7">
      <c r="A8" s="124" t="s">
        <v>171</v>
      </c>
      <c r="B8" s="125">
        <v>10</v>
      </c>
      <c r="C8" s="125">
        <v>10</v>
      </c>
      <c r="D8" s="125">
        <v>0</v>
      </c>
      <c r="E8" s="125">
        <v>0</v>
      </c>
      <c r="F8" s="125">
        <v>0</v>
      </c>
      <c r="G8" s="126">
        <v>0</v>
      </c>
    </row>
  </sheetData>
  <sheetProtection formatCells="0" formatColumns="0" formatRows="0"/>
  <mergeCells count="3">
    <mergeCell ref="A2:G2"/>
    <mergeCell ref="B5:G5"/>
    <mergeCell ref="A5:A6"/>
  </mergeCells>
  <printOptions horizontalCentered="1"/>
  <pageMargins left="0.709722222222222" right="0.709722222222222" top="0.75" bottom="0.75" header="0.309722222222222" footer="0.309722222222222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workbookViewId="0">
      <selection activeCell="E11" sqref="E11"/>
    </sheetView>
  </sheetViews>
  <sheetFormatPr defaultColWidth="9" defaultRowHeight="14.25" outlineLevelCol="6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customHeight="1" spans="1:7">
      <c r="A1" s="92"/>
      <c r="B1" s="92"/>
      <c r="C1" s="92"/>
      <c r="D1" s="92"/>
      <c r="E1" s="92"/>
      <c r="F1" s="92"/>
      <c r="G1" s="92"/>
    </row>
    <row r="2" ht="20.25" customHeight="1" spans="1:7">
      <c r="A2" s="93" t="s">
        <v>172</v>
      </c>
      <c r="B2" s="93"/>
      <c r="C2" s="93"/>
      <c r="D2" s="93"/>
      <c r="E2" s="93"/>
      <c r="F2" s="93"/>
      <c r="G2" s="93"/>
    </row>
    <row r="3" ht="20.25" customHeight="1" spans="1:7">
      <c r="A3" s="93"/>
      <c r="B3" s="93"/>
      <c r="C3" s="93"/>
      <c r="D3" s="93"/>
      <c r="E3" s="93"/>
      <c r="F3" s="93"/>
      <c r="G3" s="94" t="s">
        <v>173</v>
      </c>
    </row>
    <row r="4" ht="24" customHeight="1" spans="1:7">
      <c r="A4" s="95" t="s">
        <v>68</v>
      </c>
      <c r="B4" s="96"/>
      <c r="C4" s="96"/>
      <c r="D4" s="96"/>
      <c r="E4" s="96"/>
      <c r="F4" s="96"/>
      <c r="G4" s="97" t="s">
        <v>28</v>
      </c>
    </row>
    <row r="5" ht="27.75" customHeight="1" spans="1:7">
      <c r="A5" s="98" t="s">
        <v>69</v>
      </c>
      <c r="B5" s="99"/>
      <c r="C5" s="100"/>
      <c r="D5" s="101" t="s">
        <v>124</v>
      </c>
      <c r="E5" s="101" t="s">
        <v>70</v>
      </c>
      <c r="F5" s="101" t="s">
        <v>71</v>
      </c>
      <c r="G5" s="101" t="s">
        <v>72</v>
      </c>
    </row>
    <row r="6" ht="24" customHeight="1" spans="1:7">
      <c r="A6" s="102" t="s">
        <v>29</v>
      </c>
      <c r="B6" s="102" t="s">
        <v>30</v>
      </c>
      <c r="C6" s="102" t="s">
        <v>31</v>
      </c>
      <c r="D6" s="103"/>
      <c r="E6" s="103"/>
      <c r="F6" s="103"/>
      <c r="G6" s="103"/>
    </row>
    <row r="7" ht="24.95" customHeight="1" spans="1:7">
      <c r="A7" s="102" t="s">
        <v>43</v>
      </c>
      <c r="B7" s="102" t="s">
        <v>43</v>
      </c>
      <c r="C7" s="102" t="s">
        <v>43</v>
      </c>
      <c r="D7" s="102" t="s">
        <v>43</v>
      </c>
      <c r="E7" s="102">
        <v>1</v>
      </c>
      <c r="F7" s="102">
        <v>2</v>
      </c>
      <c r="G7" s="102">
        <v>3</v>
      </c>
    </row>
    <row r="8" s="91" customFormat="1" ht="32.25" customHeight="1" spans="1:7">
      <c r="A8" s="104"/>
      <c r="B8" s="104"/>
      <c r="C8" s="104"/>
      <c r="D8" s="105"/>
      <c r="E8" s="106" t="s">
        <v>174</v>
      </c>
      <c r="F8" s="106" t="s">
        <v>174</v>
      </c>
      <c r="G8" s="106" t="s">
        <v>174</v>
      </c>
    </row>
    <row r="10" spans="1:7">
      <c r="A10" s="107" t="s">
        <v>175</v>
      </c>
      <c r="B10" s="108"/>
      <c r="C10" s="108"/>
      <c r="D10" s="108"/>
      <c r="E10" s="108"/>
      <c r="F10" s="108"/>
      <c r="G10" s="108"/>
    </row>
    <row r="11" spans="1:7">
      <c r="A11" s="108"/>
      <c r="B11" s="108"/>
      <c r="C11" s="108"/>
      <c r="D11" s="108"/>
      <c r="E11" s="108"/>
      <c r="F11" s="108"/>
      <c r="G11" s="10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ageMargins left="0.75" right="0.75" top="1" bottom="1" header="0.5" footer="0.5"/>
  <pageSetup paperSize="9" scale="75" orientation="portrait" horizontalDpi="2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5"/>
  <sheetViews>
    <sheetView tabSelected="1" workbookViewId="0">
      <selection activeCell="A1" sqref="A1:AN1"/>
    </sheetView>
  </sheetViews>
  <sheetFormatPr defaultColWidth="9" defaultRowHeight="14.25"/>
  <cols>
    <col min="1" max="1" width="16.125" customWidth="1"/>
    <col min="4" max="4" width="17.875" customWidth="1"/>
    <col min="10" max="10" width="12.75" customWidth="1"/>
    <col min="12" max="12" width="12.75" customWidth="1"/>
    <col min="17" max="17" width="11.9583333333333" customWidth="1"/>
    <col min="20" max="20" width="15.625" customWidth="1"/>
    <col min="21" max="21" width="14.5" customWidth="1"/>
    <col min="26" max="26" width="10.125" customWidth="1"/>
  </cols>
  <sheetData>
    <row r="1" s="1" customFormat="1" ht="63.75" customHeight="1" spans="1:40">
      <c r="A1" s="5" t="s">
        <v>176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1" customFormat="1" ht="26.25" customHeight="1" spans="1:40">
      <c r="A2" s="6" t="s">
        <v>177</v>
      </c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84"/>
      <c r="AN2" s="85" t="s">
        <v>178</v>
      </c>
    </row>
    <row r="3" s="1" customFormat="1" ht="23.25" customHeight="1" spans="1:40">
      <c r="A3" s="8" t="s">
        <v>179</v>
      </c>
      <c r="B3" s="9" t="s">
        <v>163</v>
      </c>
      <c r="C3" s="10" t="s">
        <v>180</v>
      </c>
      <c r="D3" s="11" t="s">
        <v>181</v>
      </c>
      <c r="E3" s="12"/>
      <c r="F3" s="12"/>
      <c r="G3" s="12"/>
      <c r="H3" s="13"/>
      <c r="I3" s="11" t="s">
        <v>182</v>
      </c>
      <c r="J3" s="12"/>
      <c r="K3" s="13"/>
      <c r="L3" s="11" t="s">
        <v>183</v>
      </c>
      <c r="M3" s="13"/>
      <c r="N3" s="36" t="s">
        <v>184</v>
      </c>
      <c r="O3" s="37"/>
      <c r="P3" s="38"/>
      <c r="Q3" s="64" t="s">
        <v>185</v>
      </c>
      <c r="R3" s="64"/>
      <c r="S3" s="65"/>
      <c r="T3" s="11" t="s">
        <v>186</v>
      </c>
      <c r="U3" s="12"/>
      <c r="V3" s="12"/>
      <c r="W3" s="12"/>
      <c r="X3" s="12"/>
      <c r="Y3" s="12"/>
      <c r="Z3" s="12"/>
      <c r="AA3" s="12"/>
      <c r="AB3" s="76"/>
      <c r="AC3" s="77" t="s">
        <v>187</v>
      </c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41" t="s">
        <v>188</v>
      </c>
    </row>
    <row r="4" s="1" customFormat="1" ht="23.25" customHeight="1" spans="1:40">
      <c r="A4" s="8"/>
      <c r="B4" s="14"/>
      <c r="C4" s="14"/>
      <c r="D4" s="10" t="s">
        <v>189</v>
      </c>
      <c r="E4" s="10" t="s">
        <v>190</v>
      </c>
      <c r="F4" s="10" t="s">
        <v>191</v>
      </c>
      <c r="G4" s="15" t="s">
        <v>192</v>
      </c>
      <c r="H4" s="16" t="s">
        <v>193</v>
      </c>
      <c r="I4" s="8" t="s">
        <v>194</v>
      </c>
      <c r="J4" s="39" t="s">
        <v>195</v>
      </c>
      <c r="K4" s="39" t="s">
        <v>196</v>
      </c>
      <c r="L4" s="40" t="s">
        <v>197</v>
      </c>
      <c r="M4" s="10" t="s">
        <v>198</v>
      </c>
      <c r="N4" s="41" t="s">
        <v>199</v>
      </c>
      <c r="O4" s="41" t="s">
        <v>200</v>
      </c>
      <c r="P4" s="41" t="s">
        <v>201</v>
      </c>
      <c r="Q4" s="41" t="s">
        <v>202</v>
      </c>
      <c r="R4" s="41" t="s">
        <v>203</v>
      </c>
      <c r="S4" s="41" t="s">
        <v>204</v>
      </c>
      <c r="T4" s="36" t="s">
        <v>205</v>
      </c>
      <c r="U4" s="37"/>
      <c r="V4" s="37"/>
      <c r="W4" s="37"/>
      <c r="X4" s="37"/>
      <c r="Y4" s="37"/>
      <c r="Z4" s="37"/>
      <c r="AA4" s="38"/>
      <c r="AB4" s="79" t="s">
        <v>206</v>
      </c>
      <c r="AC4" s="80" t="s">
        <v>207</v>
      </c>
      <c r="AD4" s="12"/>
      <c r="AE4" s="12"/>
      <c r="AF4" s="12"/>
      <c r="AG4" s="12"/>
      <c r="AH4" s="12"/>
      <c r="AI4" s="12"/>
      <c r="AJ4" s="12"/>
      <c r="AK4" s="12"/>
      <c r="AL4" s="13"/>
      <c r="AM4" s="10" t="s">
        <v>208</v>
      </c>
      <c r="AN4" s="43"/>
    </row>
    <row r="5" s="1" customFormat="1" ht="23.25" customHeight="1" spans="1:40">
      <c r="A5" s="8"/>
      <c r="B5" s="14"/>
      <c r="C5" s="14"/>
      <c r="D5" s="14"/>
      <c r="E5" s="14"/>
      <c r="F5" s="14"/>
      <c r="G5" s="17"/>
      <c r="H5" s="18"/>
      <c r="I5" s="8"/>
      <c r="J5" s="39"/>
      <c r="K5" s="39"/>
      <c r="L5" s="42"/>
      <c r="M5" s="14"/>
      <c r="N5" s="43"/>
      <c r="O5" s="43"/>
      <c r="P5" s="43"/>
      <c r="Q5" s="43"/>
      <c r="R5" s="43"/>
      <c r="S5" s="43"/>
      <c r="T5" s="36" t="s">
        <v>209</v>
      </c>
      <c r="U5" s="37"/>
      <c r="V5" s="37"/>
      <c r="W5" s="37"/>
      <c r="X5" s="37"/>
      <c r="Y5" s="37"/>
      <c r="Z5" s="37"/>
      <c r="AA5" s="38"/>
      <c r="AB5" s="81"/>
      <c r="AC5" s="11" t="s">
        <v>210</v>
      </c>
      <c r="AD5" s="12"/>
      <c r="AE5" s="12"/>
      <c r="AF5" s="12"/>
      <c r="AG5" s="12"/>
      <c r="AH5" s="12"/>
      <c r="AI5" s="12"/>
      <c r="AJ5" s="12"/>
      <c r="AK5" s="12"/>
      <c r="AL5" s="13"/>
      <c r="AM5" s="14"/>
      <c r="AN5" s="43"/>
    </row>
    <row r="6" s="1" customFormat="1" ht="23.25" customHeight="1" spans="1:40">
      <c r="A6" s="8"/>
      <c r="B6" s="14"/>
      <c r="C6" s="14"/>
      <c r="D6" s="14"/>
      <c r="E6" s="14"/>
      <c r="F6" s="14"/>
      <c r="G6" s="17"/>
      <c r="H6" s="18"/>
      <c r="I6" s="8"/>
      <c r="J6" s="39"/>
      <c r="K6" s="39"/>
      <c r="L6" s="42"/>
      <c r="M6" s="14"/>
      <c r="N6" s="43"/>
      <c r="O6" s="43"/>
      <c r="P6" s="43"/>
      <c r="Q6" s="43"/>
      <c r="R6" s="43"/>
      <c r="S6" s="43"/>
      <c r="T6" s="36" t="s">
        <v>211</v>
      </c>
      <c r="U6" s="38"/>
      <c r="V6" s="66" t="s">
        <v>212</v>
      </c>
      <c r="W6" s="67"/>
      <c r="X6" s="66" t="s">
        <v>213</v>
      </c>
      <c r="Y6" s="67"/>
      <c r="Z6" s="66" t="s">
        <v>214</v>
      </c>
      <c r="AA6" s="67"/>
      <c r="AB6" s="81"/>
      <c r="AC6" s="11" t="s">
        <v>215</v>
      </c>
      <c r="AD6" s="13"/>
      <c r="AE6" s="11" t="s">
        <v>216</v>
      </c>
      <c r="AF6" s="13"/>
      <c r="AG6" s="11" t="s">
        <v>217</v>
      </c>
      <c r="AH6" s="13"/>
      <c r="AI6" s="11" t="s">
        <v>218</v>
      </c>
      <c r="AJ6" s="13"/>
      <c r="AK6" s="11" t="s">
        <v>219</v>
      </c>
      <c r="AL6" s="13"/>
      <c r="AM6" s="14"/>
      <c r="AN6" s="43"/>
    </row>
    <row r="7" s="1" customFormat="1" ht="23.25" customHeight="1" spans="1:40">
      <c r="A7" s="8"/>
      <c r="B7" s="19"/>
      <c r="C7" s="19"/>
      <c r="D7" s="19"/>
      <c r="E7" s="19"/>
      <c r="F7" s="19"/>
      <c r="G7" s="20"/>
      <c r="H7" s="21"/>
      <c r="I7" s="44"/>
      <c r="J7" s="45"/>
      <c r="K7" s="45"/>
      <c r="L7" s="46"/>
      <c r="M7" s="19"/>
      <c r="N7" s="47"/>
      <c r="O7" s="47"/>
      <c r="P7" s="47"/>
      <c r="Q7" s="47"/>
      <c r="R7" s="47"/>
      <c r="S7" s="47"/>
      <c r="T7" s="68" t="s">
        <v>220</v>
      </c>
      <c r="U7" s="68" t="s">
        <v>221</v>
      </c>
      <c r="V7" s="68" t="s">
        <v>222</v>
      </c>
      <c r="W7" s="68" t="s">
        <v>223</v>
      </c>
      <c r="X7" s="68" t="s">
        <v>224</v>
      </c>
      <c r="Y7" s="68" t="s">
        <v>225</v>
      </c>
      <c r="Z7" s="68" t="s">
        <v>226</v>
      </c>
      <c r="AA7" s="68" t="s">
        <v>227</v>
      </c>
      <c r="AB7" s="82"/>
      <c r="AC7" s="68" t="s">
        <v>228</v>
      </c>
      <c r="AD7" s="68" t="s">
        <v>229</v>
      </c>
      <c r="AE7" s="68" t="s">
        <v>230</v>
      </c>
      <c r="AF7" s="68" t="s">
        <v>231</v>
      </c>
      <c r="AG7" s="68" t="s">
        <v>232</v>
      </c>
      <c r="AH7" s="68" t="s">
        <v>233</v>
      </c>
      <c r="AI7" s="68" t="s">
        <v>234</v>
      </c>
      <c r="AJ7" s="68" t="s">
        <v>235</v>
      </c>
      <c r="AK7" s="68" t="s">
        <v>236</v>
      </c>
      <c r="AL7" s="68" t="s">
        <v>237</v>
      </c>
      <c r="AM7" s="19"/>
      <c r="AN7" s="47"/>
    </row>
    <row r="8" s="2" customFormat="1" ht="23.25" customHeight="1" spans="1:40">
      <c r="A8" s="22"/>
      <c r="B8" s="23" t="s">
        <v>33</v>
      </c>
      <c r="C8" s="23"/>
      <c r="D8" s="23"/>
      <c r="E8" s="23"/>
      <c r="F8" s="23"/>
      <c r="G8" s="24"/>
      <c r="H8" s="25">
        <v>222.19</v>
      </c>
      <c r="I8" s="48"/>
      <c r="J8" s="49">
        <v>260.19</v>
      </c>
      <c r="K8" s="49">
        <v>313.19</v>
      </c>
      <c r="L8" s="50"/>
      <c r="M8" s="23"/>
      <c r="N8" s="51"/>
      <c r="O8" s="51"/>
      <c r="P8" s="51"/>
      <c r="Q8" s="51"/>
      <c r="R8" s="51"/>
      <c r="S8" s="51"/>
      <c r="T8" s="69"/>
      <c r="U8" s="69"/>
      <c r="V8" s="69"/>
      <c r="W8" s="69"/>
      <c r="X8" s="69"/>
      <c r="Y8" s="69"/>
      <c r="Z8" s="69"/>
      <c r="AA8" s="69"/>
      <c r="AB8" s="83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23"/>
      <c r="AN8" s="51"/>
    </row>
    <row r="9" s="3" customFormat="1" ht="45.75" customHeight="1" spans="1:40">
      <c r="A9" s="26" t="s">
        <v>238</v>
      </c>
      <c r="B9" s="27" t="s">
        <v>171</v>
      </c>
      <c r="C9" s="27" t="s">
        <v>239</v>
      </c>
      <c r="D9" s="28" t="s">
        <v>240</v>
      </c>
      <c r="E9" s="27" t="s">
        <v>241</v>
      </c>
      <c r="F9" s="27" t="s">
        <v>171</v>
      </c>
      <c r="G9" s="27" t="s">
        <v>242</v>
      </c>
      <c r="H9" s="29">
        <v>5</v>
      </c>
      <c r="I9" s="28" t="s">
        <v>243</v>
      </c>
      <c r="J9" s="29">
        <v>5</v>
      </c>
      <c r="K9" s="29">
        <v>5</v>
      </c>
      <c r="L9" s="52" t="s">
        <v>244</v>
      </c>
      <c r="M9" s="52" t="s">
        <v>244</v>
      </c>
      <c r="N9" s="53" t="s">
        <v>245</v>
      </c>
      <c r="O9" s="54" t="s">
        <v>246</v>
      </c>
      <c r="P9" s="55" t="s">
        <v>247</v>
      </c>
      <c r="Q9" s="70" t="s">
        <v>248</v>
      </c>
      <c r="R9" s="71" t="s">
        <v>249</v>
      </c>
      <c r="S9" s="71" t="s">
        <v>249</v>
      </c>
      <c r="T9" s="57" t="s">
        <v>250</v>
      </c>
      <c r="U9" s="57" t="s">
        <v>251</v>
      </c>
      <c r="V9" s="57" t="s">
        <v>252</v>
      </c>
      <c r="W9" s="57" t="s">
        <v>251</v>
      </c>
      <c r="X9" s="57" t="s">
        <v>253</v>
      </c>
      <c r="Y9" s="57" t="s">
        <v>253</v>
      </c>
      <c r="Z9" s="57" t="s">
        <v>254</v>
      </c>
      <c r="AA9" s="57" t="s">
        <v>255</v>
      </c>
      <c r="AB9" s="57" t="s">
        <v>256</v>
      </c>
      <c r="AC9" s="57" t="s">
        <v>257</v>
      </c>
      <c r="AD9" s="57" t="s">
        <v>258</v>
      </c>
      <c r="AE9" s="57" t="s">
        <v>256</v>
      </c>
      <c r="AF9" s="57" t="s">
        <v>257</v>
      </c>
      <c r="AG9" s="57" t="s">
        <v>259</v>
      </c>
      <c r="AH9" s="57" t="s">
        <v>259</v>
      </c>
      <c r="AI9" s="57" t="s">
        <v>256</v>
      </c>
      <c r="AJ9" s="57" t="s">
        <v>256</v>
      </c>
      <c r="AK9" s="57" t="s">
        <v>260</v>
      </c>
      <c r="AL9" s="86">
        <v>1</v>
      </c>
      <c r="AM9" s="57" t="s">
        <v>261</v>
      </c>
      <c r="AN9" s="87" t="s">
        <v>262</v>
      </c>
    </row>
    <row r="10" s="2" customFormat="1" ht="76" customHeight="1" spans="1:40">
      <c r="A10" s="26" t="s">
        <v>263</v>
      </c>
      <c r="B10" s="27" t="s">
        <v>171</v>
      </c>
      <c r="C10" s="27" t="s">
        <v>239</v>
      </c>
      <c r="D10" s="28" t="s">
        <v>240</v>
      </c>
      <c r="E10" s="27" t="s">
        <v>241</v>
      </c>
      <c r="F10" s="27" t="s">
        <v>171</v>
      </c>
      <c r="G10" s="27" t="s">
        <v>242</v>
      </c>
      <c r="H10" s="29">
        <v>135.19</v>
      </c>
      <c r="I10" s="28" t="s">
        <v>243</v>
      </c>
      <c r="J10" s="29">
        <v>135.19</v>
      </c>
      <c r="K10" s="29">
        <v>135.19</v>
      </c>
      <c r="L10" s="56" t="s">
        <v>264</v>
      </c>
      <c r="M10" s="56" t="s">
        <v>265</v>
      </c>
      <c r="N10" s="56" t="s">
        <v>265</v>
      </c>
      <c r="O10" s="54" t="s">
        <v>246</v>
      </c>
      <c r="P10" s="55" t="s">
        <v>247</v>
      </c>
      <c r="Q10" s="70" t="s">
        <v>248</v>
      </c>
      <c r="R10" s="72" t="s">
        <v>266</v>
      </c>
      <c r="S10" s="53" t="s">
        <v>267</v>
      </c>
      <c r="T10" s="57" t="s">
        <v>268</v>
      </c>
      <c r="U10" s="57" t="s">
        <v>268</v>
      </c>
      <c r="V10" s="57" t="s">
        <v>269</v>
      </c>
      <c r="W10" s="28" t="s">
        <v>270</v>
      </c>
      <c r="X10" s="57" t="s">
        <v>269</v>
      </c>
      <c r="Y10" s="57" t="s">
        <v>269</v>
      </c>
      <c r="Z10" s="57" t="s">
        <v>271</v>
      </c>
      <c r="AA10" s="57" t="s">
        <v>272</v>
      </c>
      <c r="AB10" s="57" t="s">
        <v>269</v>
      </c>
      <c r="AC10" s="57" t="s">
        <v>269</v>
      </c>
      <c r="AD10" s="57" t="s">
        <v>269</v>
      </c>
      <c r="AE10" s="57" t="s">
        <v>269</v>
      </c>
      <c r="AF10" s="57" t="s">
        <v>269</v>
      </c>
      <c r="AG10" s="57" t="s">
        <v>269</v>
      </c>
      <c r="AH10" s="57" t="s">
        <v>269</v>
      </c>
      <c r="AI10" s="57" t="s">
        <v>269</v>
      </c>
      <c r="AJ10" s="57" t="s">
        <v>269</v>
      </c>
      <c r="AK10" s="57" t="s">
        <v>273</v>
      </c>
      <c r="AL10" s="86">
        <v>1</v>
      </c>
      <c r="AM10" s="57" t="s">
        <v>269</v>
      </c>
      <c r="AN10" s="87" t="s">
        <v>262</v>
      </c>
    </row>
    <row r="11" s="2" customFormat="1" ht="101.25" customHeight="1" spans="1:40">
      <c r="A11" s="26" t="s">
        <v>274</v>
      </c>
      <c r="B11" s="27" t="s">
        <v>171</v>
      </c>
      <c r="C11" s="27" t="s">
        <v>239</v>
      </c>
      <c r="D11" s="28" t="s">
        <v>240</v>
      </c>
      <c r="E11" s="27" t="s">
        <v>241</v>
      </c>
      <c r="F11" s="27" t="s">
        <v>171</v>
      </c>
      <c r="G11" s="27" t="s">
        <v>242</v>
      </c>
      <c r="H11" s="29">
        <v>30</v>
      </c>
      <c r="I11" s="28" t="s">
        <v>243</v>
      </c>
      <c r="J11" s="29">
        <v>40</v>
      </c>
      <c r="K11" s="29">
        <v>40</v>
      </c>
      <c r="L11" s="56" t="s">
        <v>275</v>
      </c>
      <c r="M11" s="52" t="s">
        <v>276</v>
      </c>
      <c r="N11" s="57" t="s">
        <v>277</v>
      </c>
      <c r="O11" s="54" t="s">
        <v>246</v>
      </c>
      <c r="P11" s="55" t="s">
        <v>247</v>
      </c>
      <c r="Q11" s="70" t="s">
        <v>278</v>
      </c>
      <c r="R11" s="57" t="s">
        <v>279</v>
      </c>
      <c r="S11" s="57" t="s">
        <v>280</v>
      </c>
      <c r="T11" s="57" t="s">
        <v>281</v>
      </c>
      <c r="U11" s="57" t="s">
        <v>282</v>
      </c>
      <c r="V11" s="57" t="s">
        <v>283</v>
      </c>
      <c r="W11" s="57" t="s">
        <v>282</v>
      </c>
      <c r="X11" s="57" t="s">
        <v>284</v>
      </c>
      <c r="Y11" s="57" t="s">
        <v>284</v>
      </c>
      <c r="Z11" s="57" t="s">
        <v>285</v>
      </c>
      <c r="AA11" s="57" t="s">
        <v>286</v>
      </c>
      <c r="AB11" s="57" t="s">
        <v>287</v>
      </c>
      <c r="AC11" s="57" t="s">
        <v>288</v>
      </c>
      <c r="AD11" s="57" t="s">
        <v>289</v>
      </c>
      <c r="AE11" s="57" t="s">
        <v>290</v>
      </c>
      <c r="AF11" s="57" t="s">
        <v>291</v>
      </c>
      <c r="AG11" s="57" t="s">
        <v>292</v>
      </c>
      <c r="AH11" s="57" t="s">
        <v>292</v>
      </c>
      <c r="AI11" s="57" t="s">
        <v>287</v>
      </c>
      <c r="AJ11" s="57" t="s">
        <v>287</v>
      </c>
      <c r="AK11" s="57" t="s">
        <v>273</v>
      </c>
      <c r="AL11" s="86">
        <v>1</v>
      </c>
      <c r="AM11" s="57" t="s">
        <v>293</v>
      </c>
      <c r="AN11" s="87" t="s">
        <v>262</v>
      </c>
    </row>
    <row r="12" s="2" customFormat="1" ht="102.75" customHeight="1" spans="1:40">
      <c r="A12" s="26" t="s">
        <v>294</v>
      </c>
      <c r="B12" s="27" t="s">
        <v>171</v>
      </c>
      <c r="C12" s="27" t="s">
        <v>239</v>
      </c>
      <c r="D12" s="28" t="s">
        <v>240</v>
      </c>
      <c r="E12" s="27" t="s">
        <v>241</v>
      </c>
      <c r="F12" s="27" t="s">
        <v>171</v>
      </c>
      <c r="G12" s="27" t="s">
        <v>242</v>
      </c>
      <c r="H12" s="29">
        <v>25</v>
      </c>
      <c r="I12" s="28" t="s">
        <v>243</v>
      </c>
      <c r="J12" s="29">
        <v>25</v>
      </c>
      <c r="K12" s="29">
        <v>30</v>
      </c>
      <c r="L12" s="52" t="s">
        <v>295</v>
      </c>
      <c r="M12" s="52" t="s">
        <v>296</v>
      </c>
      <c r="N12" s="57" t="s">
        <v>297</v>
      </c>
      <c r="O12" s="54" t="s">
        <v>246</v>
      </c>
      <c r="P12" s="55" t="s">
        <v>247</v>
      </c>
      <c r="Q12" s="70" t="s">
        <v>298</v>
      </c>
      <c r="R12" s="72" t="s">
        <v>299</v>
      </c>
      <c r="S12" s="57" t="s">
        <v>300</v>
      </c>
      <c r="T12" s="57" t="s">
        <v>297</v>
      </c>
      <c r="U12" s="57" t="s">
        <v>301</v>
      </c>
      <c r="V12" s="57" t="s">
        <v>302</v>
      </c>
      <c r="W12" s="57" t="s">
        <v>303</v>
      </c>
      <c r="X12" s="57" t="s">
        <v>304</v>
      </c>
      <c r="Y12" s="57" t="s">
        <v>305</v>
      </c>
      <c r="Z12" s="57" t="s">
        <v>285</v>
      </c>
      <c r="AA12" s="57" t="s">
        <v>306</v>
      </c>
      <c r="AB12" s="57" t="s">
        <v>307</v>
      </c>
      <c r="AC12" s="57" t="s">
        <v>262</v>
      </c>
      <c r="AD12" s="57" t="s">
        <v>262</v>
      </c>
      <c r="AE12" s="57" t="s">
        <v>308</v>
      </c>
      <c r="AF12" s="57" t="s">
        <v>309</v>
      </c>
      <c r="AG12" s="57" t="s">
        <v>262</v>
      </c>
      <c r="AH12" s="57" t="s">
        <v>262</v>
      </c>
      <c r="AI12" s="57" t="s">
        <v>310</v>
      </c>
      <c r="AJ12" s="57" t="s">
        <v>309</v>
      </c>
      <c r="AK12" s="57" t="s">
        <v>311</v>
      </c>
      <c r="AL12" s="86">
        <v>1</v>
      </c>
      <c r="AM12" s="57" t="s">
        <v>307</v>
      </c>
      <c r="AN12" s="87" t="s">
        <v>262</v>
      </c>
    </row>
    <row r="13" s="2" customFormat="1" ht="79.5" customHeight="1" spans="1:40">
      <c r="A13" s="26" t="s">
        <v>312</v>
      </c>
      <c r="B13" s="27" t="s">
        <v>171</v>
      </c>
      <c r="C13" s="27" t="s">
        <v>239</v>
      </c>
      <c r="D13" s="28" t="s">
        <v>240</v>
      </c>
      <c r="E13" s="27" t="s">
        <v>241</v>
      </c>
      <c r="F13" s="27" t="s">
        <v>171</v>
      </c>
      <c r="G13" s="27" t="s">
        <v>242</v>
      </c>
      <c r="H13" s="29">
        <v>12</v>
      </c>
      <c r="I13" s="28" t="s">
        <v>243</v>
      </c>
      <c r="J13" s="29">
        <v>15</v>
      </c>
      <c r="K13" s="29">
        <v>15</v>
      </c>
      <c r="L13" s="56" t="s">
        <v>313</v>
      </c>
      <c r="M13" s="52" t="s">
        <v>314</v>
      </c>
      <c r="N13" s="57" t="s">
        <v>315</v>
      </c>
      <c r="O13" s="54" t="s">
        <v>246</v>
      </c>
      <c r="P13" s="55" t="s">
        <v>247</v>
      </c>
      <c r="Q13" s="70" t="s">
        <v>316</v>
      </c>
      <c r="R13" s="57" t="s">
        <v>317</v>
      </c>
      <c r="S13" s="57" t="s">
        <v>318</v>
      </c>
      <c r="T13" s="57" t="s">
        <v>319</v>
      </c>
      <c r="U13" s="57" t="s">
        <v>262</v>
      </c>
      <c r="V13" s="57" t="s">
        <v>320</v>
      </c>
      <c r="W13" s="28" t="s">
        <v>270</v>
      </c>
      <c r="X13" s="57" t="s">
        <v>321</v>
      </c>
      <c r="Y13" s="57" t="s">
        <v>322</v>
      </c>
      <c r="Z13" s="57" t="s">
        <v>323</v>
      </c>
      <c r="AA13" s="57" t="s">
        <v>324</v>
      </c>
      <c r="AB13" s="57" t="s">
        <v>325</v>
      </c>
      <c r="AC13" s="57" t="s">
        <v>262</v>
      </c>
      <c r="AD13" s="57" t="s">
        <v>262</v>
      </c>
      <c r="AE13" s="57" t="s">
        <v>326</v>
      </c>
      <c r="AF13" s="57" t="s">
        <v>327</v>
      </c>
      <c r="AG13" s="57" t="s">
        <v>262</v>
      </c>
      <c r="AH13" s="57" t="s">
        <v>262</v>
      </c>
      <c r="AI13" s="57" t="s">
        <v>325</v>
      </c>
      <c r="AJ13" s="57" t="s">
        <v>325</v>
      </c>
      <c r="AK13" s="57" t="s">
        <v>328</v>
      </c>
      <c r="AL13" s="86">
        <v>0.96</v>
      </c>
      <c r="AM13" s="57" t="s">
        <v>329</v>
      </c>
      <c r="AN13" s="87" t="s">
        <v>262</v>
      </c>
    </row>
    <row r="14" s="2" customFormat="1" ht="82.5" customHeight="1" spans="1:40">
      <c r="A14" s="26" t="s">
        <v>330</v>
      </c>
      <c r="B14" s="30" t="s">
        <v>171</v>
      </c>
      <c r="C14" s="30" t="s">
        <v>239</v>
      </c>
      <c r="D14" s="31" t="s">
        <v>240</v>
      </c>
      <c r="E14" s="30" t="s">
        <v>241</v>
      </c>
      <c r="F14" s="30" t="s">
        <v>171</v>
      </c>
      <c r="G14" s="30" t="s">
        <v>242</v>
      </c>
      <c r="H14" s="32">
        <v>6</v>
      </c>
      <c r="I14" s="31" t="s">
        <v>243</v>
      </c>
      <c r="J14" s="32">
        <v>20</v>
      </c>
      <c r="K14" s="32">
        <v>58</v>
      </c>
      <c r="L14" s="58" t="s">
        <v>331</v>
      </c>
      <c r="M14" s="59" t="s">
        <v>332</v>
      </c>
      <c r="N14" s="60" t="s">
        <v>333</v>
      </c>
      <c r="O14" s="61" t="s">
        <v>246</v>
      </c>
      <c r="P14" s="62" t="s">
        <v>247</v>
      </c>
      <c r="Q14" s="73" t="s">
        <v>334</v>
      </c>
      <c r="R14" s="74" t="s">
        <v>335</v>
      </c>
      <c r="S14" s="74" t="s">
        <v>336</v>
      </c>
      <c r="T14" s="74" t="s">
        <v>337</v>
      </c>
      <c r="U14" s="74" t="s">
        <v>337</v>
      </c>
      <c r="V14" s="74" t="s">
        <v>338</v>
      </c>
      <c r="W14" s="74" t="s">
        <v>338</v>
      </c>
      <c r="X14" s="60" t="s">
        <v>339</v>
      </c>
      <c r="Y14" s="74" t="s">
        <v>337</v>
      </c>
      <c r="Z14" s="60" t="s">
        <v>340</v>
      </c>
      <c r="AA14" s="74" t="s">
        <v>341</v>
      </c>
      <c r="AB14" s="60" t="s">
        <v>342</v>
      </c>
      <c r="AC14" s="60" t="s">
        <v>342</v>
      </c>
      <c r="AD14" s="60" t="s">
        <v>343</v>
      </c>
      <c r="AE14" s="74" t="s">
        <v>344</v>
      </c>
      <c r="AF14" s="60" t="s">
        <v>345</v>
      </c>
      <c r="AG14" s="60" t="s">
        <v>262</v>
      </c>
      <c r="AH14" s="60" t="s">
        <v>262</v>
      </c>
      <c r="AI14" s="74" t="s">
        <v>346</v>
      </c>
      <c r="AJ14" s="74" t="s">
        <v>346</v>
      </c>
      <c r="AK14" s="74" t="s">
        <v>219</v>
      </c>
      <c r="AL14" s="88">
        <v>0.95</v>
      </c>
      <c r="AM14" s="60" t="s">
        <v>347</v>
      </c>
      <c r="AN14" s="89" t="s">
        <v>262</v>
      </c>
    </row>
    <row r="15" s="4" customFormat="1" ht="161.25" customHeight="1" spans="1:40">
      <c r="A15" s="26" t="s">
        <v>348</v>
      </c>
      <c r="B15" s="33" t="s">
        <v>171</v>
      </c>
      <c r="C15" s="33" t="s">
        <v>239</v>
      </c>
      <c r="D15" s="34" t="s">
        <v>240</v>
      </c>
      <c r="E15" s="33" t="s">
        <v>241</v>
      </c>
      <c r="F15" s="33" t="s">
        <v>171</v>
      </c>
      <c r="G15" s="33" t="s">
        <v>242</v>
      </c>
      <c r="H15" s="35">
        <v>9</v>
      </c>
      <c r="I15" s="34" t="s">
        <v>243</v>
      </c>
      <c r="J15" s="35">
        <v>20</v>
      </c>
      <c r="K15" s="35">
        <v>30</v>
      </c>
      <c r="L15" s="56" t="s">
        <v>349</v>
      </c>
      <c r="M15" s="56" t="s">
        <v>350</v>
      </c>
      <c r="N15" s="57" t="s">
        <v>351</v>
      </c>
      <c r="O15" s="63" t="s">
        <v>246</v>
      </c>
      <c r="P15" s="55" t="s">
        <v>247</v>
      </c>
      <c r="Q15" s="70" t="s">
        <v>298</v>
      </c>
      <c r="R15" s="75" t="s">
        <v>352</v>
      </c>
      <c r="S15" s="57" t="s">
        <v>353</v>
      </c>
      <c r="T15" s="57" t="s">
        <v>354</v>
      </c>
      <c r="U15" s="57" t="s">
        <v>262</v>
      </c>
      <c r="V15" s="57" t="s">
        <v>355</v>
      </c>
      <c r="W15" s="34" t="s">
        <v>270</v>
      </c>
      <c r="X15" s="57" t="s">
        <v>356</v>
      </c>
      <c r="Y15" s="57" t="s">
        <v>357</v>
      </c>
      <c r="Z15" s="57" t="s">
        <v>285</v>
      </c>
      <c r="AA15" s="57" t="s">
        <v>358</v>
      </c>
      <c r="AB15" s="56" t="s">
        <v>350</v>
      </c>
      <c r="AC15" s="57" t="s">
        <v>262</v>
      </c>
      <c r="AD15" s="57" t="s">
        <v>262</v>
      </c>
      <c r="AE15" s="57" t="s">
        <v>349</v>
      </c>
      <c r="AF15" s="57" t="s">
        <v>359</v>
      </c>
      <c r="AG15" s="57" t="s">
        <v>262</v>
      </c>
      <c r="AH15" s="57" t="s">
        <v>262</v>
      </c>
      <c r="AI15" s="57" t="s">
        <v>349</v>
      </c>
      <c r="AJ15" s="57" t="s">
        <v>349</v>
      </c>
      <c r="AK15" s="57" t="s">
        <v>311</v>
      </c>
      <c r="AL15" s="86">
        <v>1</v>
      </c>
      <c r="AM15" s="56" t="s">
        <v>350</v>
      </c>
      <c r="AN15" s="90" t="s">
        <v>262</v>
      </c>
    </row>
  </sheetData>
  <mergeCells count="42">
    <mergeCell ref="A1:AN1"/>
    <mergeCell ref="D3:H3"/>
    <mergeCell ref="I3:K3"/>
    <mergeCell ref="L3:M3"/>
    <mergeCell ref="N3:P3"/>
    <mergeCell ref="Q3:S3"/>
    <mergeCell ref="T3:AB3"/>
    <mergeCell ref="T4:AA4"/>
    <mergeCell ref="AC4:AL4"/>
    <mergeCell ref="T5:AA5"/>
    <mergeCell ref="AC5:AL5"/>
    <mergeCell ref="T6:U6"/>
    <mergeCell ref="V6:W6"/>
    <mergeCell ref="X6:Y6"/>
    <mergeCell ref="Z6:AA6"/>
    <mergeCell ref="AC6:AD6"/>
    <mergeCell ref="AE6:AF6"/>
    <mergeCell ref="AG6:AH6"/>
    <mergeCell ref="AI6:AJ6"/>
    <mergeCell ref="AK6:AL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AB4:AB7"/>
    <mergeCell ref="AM4:AM7"/>
    <mergeCell ref="AN3:AN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小鬼（肖青梅）</cp:lastModifiedBy>
  <cp:revision>1</cp:revision>
  <dcterms:created xsi:type="dcterms:W3CDTF">2017-01-18T07:18:00Z</dcterms:created>
  <cp:lastPrinted>2020-06-04T09:38:00Z</cp:lastPrinted>
  <dcterms:modified xsi:type="dcterms:W3CDTF">2020-06-28T00:46:15Z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EDOID">
    <vt:i4>2296888</vt:i4>
  </property>
</Properties>
</file>